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B64"/>
  <c r="D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B23"/>
  <c r="D23" s="1"/>
  <c r="Q23" s="1"/>
  <c r="B27"/>
  <c r="D27" s="1"/>
  <c r="Q27" s="1"/>
  <c r="B31"/>
  <c r="D31" s="1"/>
  <c r="Q31" s="1"/>
  <c r="B35"/>
  <c r="D35" s="1"/>
  <c r="B39"/>
  <c r="D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B41"/>
  <c r="D41" s="1"/>
  <c r="Q41" s="1"/>
  <c r="B45"/>
  <c r="D45" s="1"/>
  <c r="Q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19" i="81" l="1"/>
  <c r="Q90"/>
  <c r="Q60"/>
  <c r="Q10"/>
  <c r="Q21"/>
  <c r="Q4"/>
  <c r="Q72"/>
  <c r="Q70"/>
  <c r="Q64"/>
  <c r="Q24"/>
  <c r="Q53"/>
  <c r="Q77"/>
  <c r="Q38"/>
  <c r="Q37"/>
  <c r="Q36"/>
  <c r="Q35"/>
  <c r="Q56"/>
  <c r="Q40"/>
  <c r="Q68"/>
  <c r="Q39"/>
  <c r="Q84"/>
  <c r="Q52"/>
  <c r="Q20"/>
  <c r="Q88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L99" s="1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B96" i="63"/>
  <c r="AB88"/>
  <c r="AB80"/>
  <c r="AB72"/>
  <c r="AB68"/>
  <c r="AB64"/>
  <c r="AB60"/>
  <c r="AB48"/>
  <c r="AB44"/>
  <c r="AB36"/>
  <c r="AB20"/>
  <c r="AB85"/>
  <c r="AB48" i="62"/>
  <c r="AB40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F6" s="1"/>
  <c r="C6"/>
  <c r="B7"/>
  <c r="C7"/>
  <c r="F7" s="1"/>
  <c r="B8"/>
  <c r="F8" s="1"/>
  <c r="C8"/>
  <c r="B9"/>
  <c r="C9"/>
  <c r="F9" s="1"/>
  <c r="B10"/>
  <c r="F10" s="1"/>
  <c r="C10"/>
  <c r="B11"/>
  <c r="C11"/>
  <c r="F11" s="1"/>
  <c r="B12"/>
  <c r="F12" s="1"/>
  <c r="C12"/>
  <c r="B13"/>
  <c r="C13"/>
  <c r="F13" s="1"/>
  <c r="B14"/>
  <c r="C14"/>
  <c r="B15"/>
  <c r="C15"/>
  <c r="B16"/>
  <c r="C16"/>
  <c r="B17"/>
  <c r="C17"/>
  <c r="B18"/>
  <c r="F18" s="1"/>
  <c r="C18"/>
  <c r="B19"/>
  <c r="C19"/>
  <c r="F19" s="1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F25" s="1"/>
  <c r="B26"/>
  <c r="C26"/>
  <c r="B27"/>
  <c r="C27"/>
  <c r="B28"/>
  <c r="F28" s="1"/>
  <c r="C28"/>
  <c r="B29"/>
  <c r="C29"/>
  <c r="F29" s="1"/>
  <c r="B30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B40"/>
  <c r="C40"/>
  <c r="B41"/>
  <c r="C4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F50" s="1"/>
  <c r="C50"/>
  <c r="B51"/>
  <c r="C51"/>
  <c r="B52"/>
  <c r="C52"/>
  <c r="B53"/>
  <c r="C53"/>
  <c r="F53" s="1"/>
  <c r="B54"/>
  <c r="F54" s="1"/>
  <c r="C54"/>
  <c r="B55"/>
  <c r="C55"/>
  <c r="F55" s="1"/>
  <c r="B56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B64"/>
  <c r="F64" s="1"/>
  <c r="C64"/>
  <c r="B65"/>
  <c r="C65"/>
  <c r="F65" s="1"/>
  <c r="B66"/>
  <c r="C66"/>
  <c r="B67"/>
  <c r="C67"/>
  <c r="F67" s="1"/>
  <c r="B68"/>
  <c r="C68"/>
  <c r="B69"/>
  <c r="C69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C78"/>
  <c r="B79"/>
  <c r="C79"/>
  <c r="F79" s="1"/>
  <c r="B80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C86"/>
  <c r="B87"/>
  <c r="C87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F5" s="1"/>
  <c r="B6"/>
  <c r="F6" s="1"/>
  <c r="C6"/>
  <c r="B7"/>
  <c r="C7"/>
  <c r="B8"/>
  <c r="F8" s="1"/>
  <c r="C8"/>
  <c r="B9"/>
  <c r="C9"/>
  <c r="B10"/>
  <c r="C10"/>
  <c r="B11"/>
  <c r="C11"/>
  <c r="F11" s="1"/>
  <c r="B12"/>
  <c r="F12" s="1"/>
  <c r="C12"/>
  <c r="B13"/>
  <c r="C13"/>
  <c r="F13" s="1"/>
  <c r="B14"/>
  <c r="F14" s="1"/>
  <c r="C14"/>
  <c r="B15"/>
  <c r="C15"/>
  <c r="F15" s="1"/>
  <c r="B16"/>
  <c r="F16" s="1"/>
  <c r="C16"/>
  <c r="B17"/>
  <c r="C17"/>
  <c r="F17" s="1"/>
  <c r="B18"/>
  <c r="F18" s="1"/>
  <c r="C18"/>
  <c r="B19"/>
  <c r="C19"/>
  <c r="F19" s="1"/>
  <c r="B20"/>
  <c r="F20" s="1"/>
  <c r="C20"/>
  <c r="B21"/>
  <c r="C21"/>
  <c r="F21" s="1"/>
  <c r="B22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C28"/>
  <c r="B29"/>
  <c r="C29"/>
  <c r="F29" s="1"/>
  <c r="B30"/>
  <c r="C30"/>
  <c r="B31"/>
  <c r="C31"/>
  <c r="F31" s="1"/>
  <c r="B32"/>
  <c r="F32" s="1"/>
  <c r="C32"/>
  <c r="B33"/>
  <c r="C33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F54" s="1"/>
  <c r="C54"/>
  <c r="B55"/>
  <c r="C55"/>
  <c r="F55" s="1"/>
  <c r="B56"/>
  <c r="C56"/>
  <c r="B57"/>
  <c r="C57"/>
  <c r="F57" s="1"/>
  <c r="B58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C72"/>
  <c r="B73"/>
  <c r="C73"/>
  <c r="F73" s="1"/>
  <c r="B74"/>
  <c r="C74"/>
  <c r="B75"/>
  <c r="C75"/>
  <c r="F75" s="1"/>
  <c r="B76"/>
  <c r="F76" s="1"/>
  <c r="C76"/>
  <c r="B77"/>
  <c r="C77"/>
  <c r="F77" s="1"/>
  <c r="B78"/>
  <c r="C78"/>
  <c r="B79"/>
  <c r="C79"/>
  <c r="B80"/>
  <c r="F80" s="1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F90" s="1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F98" s="1"/>
  <c r="C98"/>
  <c r="C3"/>
  <c r="B3"/>
  <c r="B4" i="61"/>
  <c r="F4" s="1"/>
  <c r="C4"/>
  <c r="B5"/>
  <c r="C5"/>
  <c r="F5" s="1"/>
  <c r="B6"/>
  <c r="F6" s="1"/>
  <c r="C6"/>
  <c r="B7"/>
  <c r="C7"/>
  <c r="F7" s="1"/>
  <c r="B8"/>
  <c r="F8" s="1"/>
  <c r="C8"/>
  <c r="B9"/>
  <c r="C9"/>
  <c r="B10"/>
  <c r="C10"/>
  <c r="B11"/>
  <c r="C11"/>
  <c r="F11" s="1"/>
  <c r="B12"/>
  <c r="F12" s="1"/>
  <c r="C12"/>
  <c r="B13"/>
  <c r="C13"/>
  <c r="F13" s="1"/>
  <c r="B14"/>
  <c r="F14" s="1"/>
  <c r="C14"/>
  <c r="B15"/>
  <c r="C15"/>
  <c r="F15" s="1"/>
  <c r="B16"/>
  <c r="F16" s="1"/>
  <c r="C16"/>
  <c r="B17"/>
  <c r="C17"/>
  <c r="B18"/>
  <c r="F18" s="1"/>
  <c r="C18"/>
  <c r="B19"/>
  <c r="C19"/>
  <c r="F19" s="1"/>
  <c r="B20"/>
  <c r="C20"/>
  <c r="B21"/>
  <c r="C21"/>
  <c r="F21" s="1"/>
  <c r="B22"/>
  <c r="C22"/>
  <c r="B23"/>
  <c r="C23"/>
  <c r="F23" s="1"/>
  <c r="B24"/>
  <c r="F24" s="1"/>
  <c r="C24"/>
  <c r="B25"/>
  <c r="C25"/>
  <c r="B26"/>
  <c r="C26"/>
  <c r="B27"/>
  <c r="C27"/>
  <c r="F27" s="1"/>
  <c r="B28"/>
  <c r="F28" s="1"/>
  <c r="C28"/>
  <c r="B29"/>
  <c r="C29"/>
  <c r="F29" s="1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F48" s="1"/>
  <c r="C48"/>
  <c r="B49"/>
  <c r="C49"/>
  <c r="B50"/>
  <c r="F50" s="1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F56" s="1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B84"/>
  <c r="F84" s="1"/>
  <c r="C84"/>
  <c r="B85"/>
  <c r="C85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F93" s="1"/>
  <c r="B94"/>
  <c r="C94"/>
  <c r="B95"/>
  <c r="C95"/>
  <c r="F95" s="1"/>
  <c r="B96"/>
  <c r="C96"/>
  <c r="B97"/>
  <c r="C97"/>
  <c r="F97" s="1"/>
  <c r="B98"/>
  <c r="F98" s="1"/>
  <c r="C98"/>
  <c r="C3"/>
  <c r="B3"/>
  <c r="B4" i="58"/>
  <c r="F4" s="1"/>
  <c r="C4"/>
  <c r="B5"/>
  <c r="C5"/>
  <c r="B6"/>
  <c r="F6" s="1"/>
  <c r="C6"/>
  <c r="B7"/>
  <c r="C7"/>
  <c r="F7" s="1"/>
  <c r="B8"/>
  <c r="F8" s="1"/>
  <c r="C8"/>
  <c r="B9"/>
  <c r="C9"/>
  <c r="B10"/>
  <c r="F10" s="1"/>
  <c r="C10"/>
  <c r="B11"/>
  <c r="C11"/>
  <c r="F11" s="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F19" s="1"/>
  <c r="B20"/>
  <c r="F20" s="1"/>
  <c r="C20"/>
  <c r="B21"/>
  <c r="C21"/>
  <c r="B22"/>
  <c r="F22" s="1"/>
  <c r="C22"/>
  <c r="B23"/>
  <c r="C23"/>
  <c r="F23" s="1"/>
  <c r="B24"/>
  <c r="C24"/>
  <c r="B25"/>
  <c r="C25"/>
  <c r="F25" s="1"/>
  <c r="B26"/>
  <c r="C26"/>
  <c r="B27"/>
  <c r="C27"/>
  <c r="F27" s="1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F40" s="1"/>
  <c r="C40"/>
  <c r="B41"/>
  <c r="C41"/>
  <c r="F41" s="1"/>
  <c r="B42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F56" s="1"/>
  <c r="C56"/>
  <c r="B57"/>
  <c r="C57"/>
  <c r="F57" s="1"/>
  <c r="B58"/>
  <c r="C58"/>
  <c r="B59"/>
  <c r="C59"/>
  <c r="F59" s="1"/>
  <c r="B60"/>
  <c r="F60" s="1"/>
  <c r="C60"/>
  <c r="B61"/>
  <c r="C61"/>
  <c r="F61" s="1"/>
  <c r="B62"/>
  <c r="F62" s="1"/>
  <c r="C62"/>
  <c r="B63"/>
  <c r="C63"/>
  <c r="B64"/>
  <c r="F64" s="1"/>
  <c r="C64"/>
  <c r="B65"/>
  <c r="C65"/>
  <c r="F65" s="1"/>
  <c r="B66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C80"/>
  <c r="B81"/>
  <c r="C81"/>
  <c r="F81" s="1"/>
  <c r="B82"/>
  <c r="F82" s="1"/>
  <c r="C82"/>
  <c r="B83"/>
  <c r="C83"/>
  <c r="F83" s="1"/>
  <c r="B84"/>
  <c r="C84"/>
  <c r="B85"/>
  <c r="C85"/>
  <c r="B86"/>
  <c r="F86" s="1"/>
  <c r="C86"/>
  <c r="B87"/>
  <c r="C87"/>
  <c r="B88"/>
  <c r="F88" s="1"/>
  <c r="C88"/>
  <c r="B89"/>
  <c r="C89"/>
  <c r="B90"/>
  <c r="C90"/>
  <c r="B91"/>
  <c r="C91"/>
  <c r="F91" s="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F97" s="1"/>
  <c r="B98"/>
  <c r="C98"/>
  <c r="C3"/>
  <c r="B3"/>
  <c r="B4" i="57"/>
  <c r="F4" s="1"/>
  <c r="C4"/>
  <c r="B5"/>
  <c r="C5"/>
  <c r="F5" s="1"/>
  <c r="B6"/>
  <c r="F6" s="1"/>
  <c r="C6"/>
  <c r="B7"/>
  <c r="C7"/>
  <c r="F7" s="1"/>
  <c r="B8"/>
  <c r="F8" s="1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F18" s="1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F40" s="1"/>
  <c r="C40"/>
  <c r="B41"/>
  <c r="C41"/>
  <c r="F41" s="1"/>
  <c r="B42"/>
  <c r="C42"/>
  <c r="B43"/>
  <c r="C43"/>
  <c r="F43" s="1"/>
  <c r="B44"/>
  <c r="F44" s="1"/>
  <c r="C44"/>
  <c r="B45"/>
  <c r="C45"/>
  <c r="B46"/>
  <c r="F46" s="1"/>
  <c r="C46"/>
  <c r="B47"/>
  <c r="C47"/>
  <c r="F47" s="1"/>
  <c r="B48"/>
  <c r="F48" s="1"/>
  <c r="C48"/>
  <c r="B49"/>
  <c r="C49"/>
  <c r="F49" s="1"/>
  <c r="B50"/>
  <c r="F50" s="1"/>
  <c r="C50"/>
  <c r="B51"/>
  <c r="C51"/>
  <c r="F51" s="1"/>
  <c r="B52"/>
  <c r="C52"/>
  <c r="B53"/>
  <c r="C53"/>
  <c r="F53" s="1"/>
  <c r="B54"/>
  <c r="F54" s="1"/>
  <c r="C54"/>
  <c r="B55"/>
  <c r="C55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C62"/>
  <c r="B63"/>
  <c r="C63"/>
  <c r="F63" s="1"/>
  <c r="B64"/>
  <c r="F64" s="1"/>
  <c r="C64"/>
  <c r="B65"/>
  <c r="C65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B74"/>
  <c r="C74"/>
  <c r="B75"/>
  <c r="C75"/>
  <c r="F75" s="1"/>
  <c r="B76"/>
  <c r="C76"/>
  <c r="B77"/>
  <c r="C77"/>
  <c r="F77" s="1"/>
  <c r="B78"/>
  <c r="F78" s="1"/>
  <c r="C78"/>
  <c r="B79"/>
  <c r="C79"/>
  <c r="B80"/>
  <c r="C80"/>
  <c r="B81"/>
  <c r="C81"/>
  <c r="F81" s="1"/>
  <c r="B82"/>
  <c r="F82" s="1"/>
  <c r="C82"/>
  <c r="B83"/>
  <c r="C83"/>
  <c r="B84"/>
  <c r="F84" s="1"/>
  <c r="C84"/>
  <c r="B85"/>
  <c r="C85"/>
  <c r="F85" s="1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F5" s="1"/>
  <c r="B6"/>
  <c r="F6" s="1"/>
  <c r="C6"/>
  <c r="B7"/>
  <c r="C7"/>
  <c r="B8"/>
  <c r="F8" s="1"/>
  <c r="C8"/>
  <c r="B9"/>
  <c r="C9"/>
  <c r="F9" s="1"/>
  <c r="B10"/>
  <c r="C10"/>
  <c r="B11"/>
  <c r="C11"/>
  <c r="B12"/>
  <c r="F12" s="1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F28" s="1"/>
  <c r="C28"/>
  <c r="B29"/>
  <c r="C29"/>
  <c r="B30"/>
  <c r="C30"/>
  <c r="B31"/>
  <c r="C31"/>
  <c r="F31" s="1"/>
  <c r="B32"/>
  <c r="C32"/>
  <c r="B33"/>
  <c r="C33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C46"/>
  <c r="B47"/>
  <c r="C47"/>
  <c r="F47" s="1"/>
  <c r="B48"/>
  <c r="C48"/>
  <c r="B49"/>
  <c r="C49"/>
  <c r="F49" s="1"/>
  <c r="B50"/>
  <c r="F50" s="1"/>
  <c r="C50"/>
  <c r="B51"/>
  <c r="C51"/>
  <c r="F51" s="1"/>
  <c r="B52"/>
  <c r="C52"/>
  <c r="B53"/>
  <c r="C53"/>
  <c r="B54"/>
  <c r="F54" s="1"/>
  <c r="C54"/>
  <c r="B55"/>
  <c r="C55"/>
  <c r="F55" s="1"/>
  <c r="B56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C76"/>
  <c r="B77"/>
  <c r="C77"/>
  <c r="F77" s="1"/>
  <c r="B78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C90"/>
  <c r="B91"/>
  <c r="C91"/>
  <c r="F91" s="1"/>
  <c r="B92"/>
  <c r="F92" s="1"/>
  <c r="C92"/>
  <c r="B93"/>
  <c r="C93"/>
  <c r="F93" s="1"/>
  <c r="B94"/>
  <c r="F94" s="1"/>
  <c r="C94"/>
  <c r="B95"/>
  <c r="C95"/>
  <c r="F95" s="1"/>
  <c r="B96"/>
  <c r="C96"/>
  <c r="B97"/>
  <c r="C97"/>
  <c r="F97" s="1"/>
  <c r="B98"/>
  <c r="F98" s="1"/>
  <c r="C98"/>
  <c r="C3"/>
  <c r="B3"/>
  <c r="B4" i="55"/>
  <c r="F4" s="1"/>
  <c r="C4"/>
  <c r="B5"/>
  <c r="C5"/>
  <c r="B6"/>
  <c r="F6" s="1"/>
  <c r="C6"/>
  <c r="B7"/>
  <c r="C7"/>
  <c r="F7" s="1"/>
  <c r="B8"/>
  <c r="F8" s="1"/>
  <c r="C8"/>
  <c r="B9"/>
  <c r="C9"/>
  <c r="B10"/>
  <c r="F10" s="1"/>
  <c r="C10"/>
  <c r="B11"/>
  <c r="C11"/>
  <c r="F11" s="1"/>
  <c r="B12"/>
  <c r="F12" s="1"/>
  <c r="C12"/>
  <c r="B13"/>
  <c r="C13"/>
  <c r="B14"/>
  <c r="F14" s="1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F22" s="1"/>
  <c r="C22"/>
  <c r="B23"/>
  <c r="C23"/>
  <c r="F23" s="1"/>
  <c r="B24"/>
  <c r="C24"/>
  <c r="B25"/>
  <c r="C25"/>
  <c r="F25" s="1"/>
  <c r="B26"/>
  <c r="C26"/>
  <c r="B27"/>
  <c r="C27"/>
  <c r="B28"/>
  <c r="F28" s="1"/>
  <c r="C28"/>
  <c r="B29"/>
  <c r="C29"/>
  <c r="B30"/>
  <c r="C30"/>
  <c r="B31"/>
  <c r="C31"/>
  <c r="F31" s="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F49" s="1"/>
  <c r="B50"/>
  <c r="F50" s="1"/>
  <c r="C50"/>
  <c r="B51"/>
  <c r="C51"/>
  <c r="F51" s="1"/>
  <c r="B52"/>
  <c r="F52" s="1"/>
  <c r="C52"/>
  <c r="B53"/>
  <c r="C53"/>
  <c r="B54"/>
  <c r="F54" s="1"/>
  <c r="C54"/>
  <c r="B55"/>
  <c r="C55"/>
  <c r="F55" s="1"/>
  <c r="B56"/>
  <c r="C56"/>
  <c r="B57"/>
  <c r="C57"/>
  <c r="F57" s="1"/>
  <c r="B58"/>
  <c r="F58" s="1"/>
  <c r="C58"/>
  <c r="B59"/>
  <c r="C59"/>
  <c r="F59" s="1"/>
  <c r="B60"/>
  <c r="F60" s="1"/>
  <c r="C60"/>
  <c r="B61"/>
  <c r="C6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B78"/>
  <c r="C78"/>
  <c r="B79"/>
  <c r="C79"/>
  <c r="F79" s="1"/>
  <c r="B80"/>
  <c r="F80" s="1"/>
  <c r="C80"/>
  <c r="B81"/>
  <c r="C81"/>
  <c r="F81" s="1"/>
  <c r="B82"/>
  <c r="C82"/>
  <c r="B83"/>
  <c r="C83"/>
  <c r="F83" s="1"/>
  <c r="B84"/>
  <c r="F84" s="1"/>
  <c r="C84"/>
  <c r="B85"/>
  <c r="C85"/>
  <c r="B86"/>
  <c r="F86" s="1"/>
  <c r="C86"/>
  <c r="B87"/>
  <c r="C87"/>
  <c r="F87" s="1"/>
  <c r="B88"/>
  <c r="C88"/>
  <c r="B89"/>
  <c r="C89"/>
  <c r="F89" s="1"/>
  <c r="B90"/>
  <c r="F90" s="1"/>
  <c r="C90"/>
  <c r="B91"/>
  <c r="C91"/>
  <c r="F91" s="1"/>
  <c r="B92"/>
  <c r="C92"/>
  <c r="B93"/>
  <c r="C93"/>
  <c r="B94"/>
  <c r="F94" s="1"/>
  <c r="C94"/>
  <c r="B95"/>
  <c r="C95"/>
  <c r="F95" s="1"/>
  <c r="B96"/>
  <c r="F96" s="1"/>
  <c r="C96"/>
  <c r="B97"/>
  <c r="C97"/>
  <c r="F97" s="1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U90"/>
  <c r="N90"/>
  <c r="U89"/>
  <c r="N89"/>
  <c r="U88"/>
  <c r="N88"/>
  <c r="U87"/>
  <c r="F87"/>
  <c r="U86"/>
  <c r="N86"/>
  <c r="F86"/>
  <c r="U85"/>
  <c r="N85"/>
  <c r="U84"/>
  <c r="N84"/>
  <c r="U83"/>
  <c r="U82"/>
  <c r="N82"/>
  <c r="U81"/>
  <c r="N81"/>
  <c r="U80"/>
  <c r="N80"/>
  <c r="U79"/>
  <c r="U78"/>
  <c r="F78"/>
  <c r="U77"/>
  <c r="N77"/>
  <c r="U76"/>
  <c r="N76"/>
  <c r="U75"/>
  <c r="U74"/>
  <c r="N74"/>
  <c r="U73"/>
  <c r="N73"/>
  <c r="U72"/>
  <c r="N72"/>
  <c r="U71"/>
  <c r="U70"/>
  <c r="N70"/>
  <c r="U69"/>
  <c r="N69"/>
  <c r="F69"/>
  <c r="U68"/>
  <c r="N68"/>
  <c r="F68"/>
  <c r="U67"/>
  <c r="U66"/>
  <c r="N66"/>
  <c r="F66"/>
  <c r="U65"/>
  <c r="N65"/>
  <c r="U64"/>
  <c r="N64"/>
  <c r="U63"/>
  <c r="F63"/>
  <c r="U62"/>
  <c r="N62"/>
  <c r="U61"/>
  <c r="N61"/>
  <c r="U60"/>
  <c r="N60"/>
  <c r="U59"/>
  <c r="U58"/>
  <c r="N58"/>
  <c r="U57"/>
  <c r="N57"/>
  <c r="U56"/>
  <c r="N56"/>
  <c r="U55"/>
  <c r="U54"/>
  <c r="N54"/>
  <c r="U53"/>
  <c r="N53"/>
  <c r="U52"/>
  <c r="N52"/>
  <c r="F52"/>
  <c r="U51"/>
  <c r="F51"/>
  <c r="U50"/>
  <c r="N50"/>
  <c r="U49"/>
  <c r="N49"/>
  <c r="U48"/>
  <c r="N48"/>
  <c r="U47"/>
  <c r="U46"/>
  <c r="N46"/>
  <c r="U45"/>
  <c r="N45"/>
  <c r="U44"/>
  <c r="N44"/>
  <c r="U43"/>
  <c r="U42"/>
  <c r="N42"/>
  <c r="U41"/>
  <c r="N41"/>
  <c r="F41"/>
  <c r="U40"/>
  <c r="N40"/>
  <c r="U39"/>
  <c r="F39"/>
  <c r="U38"/>
  <c r="N38"/>
  <c r="U37"/>
  <c r="N37"/>
  <c r="U36"/>
  <c r="N36"/>
  <c r="U35"/>
  <c r="U34"/>
  <c r="N34"/>
  <c r="U33"/>
  <c r="N33"/>
  <c r="U32"/>
  <c r="N32"/>
  <c r="U31"/>
  <c r="U30"/>
  <c r="N30"/>
  <c r="U29"/>
  <c r="N29"/>
  <c r="U28"/>
  <c r="U27"/>
  <c r="N27"/>
  <c r="F27"/>
  <c r="U26"/>
  <c r="N26"/>
  <c r="F26"/>
  <c r="U25"/>
  <c r="N25"/>
  <c r="U24"/>
  <c r="N24"/>
  <c r="U23"/>
  <c r="U22"/>
  <c r="N22"/>
  <c r="U21"/>
  <c r="N21"/>
  <c r="U20"/>
  <c r="N20"/>
  <c r="U19"/>
  <c r="U18"/>
  <c r="N18"/>
  <c r="U17"/>
  <c r="N17"/>
  <c r="F17"/>
  <c r="U16"/>
  <c r="N16"/>
  <c r="U15"/>
  <c r="F15"/>
  <c r="U14"/>
  <c r="N14"/>
  <c r="F14"/>
  <c r="U13"/>
  <c r="N13"/>
  <c r="U12"/>
  <c r="N12"/>
  <c r="U11"/>
  <c r="U10"/>
  <c r="N10"/>
  <c r="U9"/>
  <c r="N9"/>
  <c r="U8"/>
  <c r="N8"/>
  <c r="U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U95"/>
  <c r="N95"/>
  <c r="U94"/>
  <c r="N94"/>
  <c r="F94"/>
  <c r="AD93"/>
  <c r="U93"/>
  <c r="N93"/>
  <c r="U92"/>
  <c r="N92"/>
  <c r="U91"/>
  <c r="N91"/>
  <c r="U90"/>
  <c r="N90"/>
  <c r="AD89"/>
  <c r="U89"/>
  <c r="N89"/>
  <c r="AD88"/>
  <c r="U88"/>
  <c r="N88"/>
  <c r="U87"/>
  <c r="N87"/>
  <c r="F87"/>
  <c r="U86"/>
  <c r="N86"/>
  <c r="AD85"/>
  <c r="U85"/>
  <c r="N85"/>
  <c r="U84"/>
  <c r="U83"/>
  <c r="N83"/>
  <c r="U82"/>
  <c r="N82"/>
  <c r="U81"/>
  <c r="N81"/>
  <c r="U80"/>
  <c r="U79"/>
  <c r="N79"/>
  <c r="F79"/>
  <c r="AC78"/>
  <c r="U78"/>
  <c r="N78"/>
  <c r="U77"/>
  <c r="N77"/>
  <c r="U76"/>
  <c r="U75"/>
  <c r="N75"/>
  <c r="U74"/>
  <c r="N74"/>
  <c r="F74"/>
  <c r="U73"/>
  <c r="N73"/>
  <c r="U72"/>
  <c r="F72"/>
  <c r="U71"/>
  <c r="N71"/>
  <c r="U70"/>
  <c r="N70"/>
  <c r="AD69"/>
  <c r="U69"/>
  <c r="N69"/>
  <c r="U68"/>
  <c r="U67"/>
  <c r="N67"/>
  <c r="AD66"/>
  <c r="U66"/>
  <c r="N66"/>
  <c r="F66"/>
  <c r="AD65"/>
  <c r="U65"/>
  <c r="N65"/>
  <c r="U64"/>
  <c r="U63"/>
  <c r="N63"/>
  <c r="AC62"/>
  <c r="U62"/>
  <c r="N62"/>
  <c r="U61"/>
  <c r="N61"/>
  <c r="U60"/>
  <c r="U59"/>
  <c r="N59"/>
  <c r="U58"/>
  <c r="N58"/>
  <c r="F58"/>
  <c r="U57"/>
  <c r="N57"/>
  <c r="U56"/>
  <c r="F56"/>
  <c r="U55"/>
  <c r="N55"/>
  <c r="U54"/>
  <c r="N54"/>
  <c r="AD53"/>
  <c r="U53"/>
  <c r="N53"/>
  <c r="U52"/>
  <c r="U51"/>
  <c r="N51"/>
  <c r="AD50"/>
  <c r="U50"/>
  <c r="U49"/>
  <c r="U48"/>
  <c r="F48"/>
  <c r="U47"/>
  <c r="U46"/>
  <c r="U45"/>
  <c r="U44"/>
  <c r="U43"/>
  <c r="U42"/>
  <c r="U41"/>
  <c r="U40"/>
  <c r="F40"/>
  <c r="U39"/>
  <c r="U38"/>
  <c r="U37"/>
  <c r="U36"/>
  <c r="U35"/>
  <c r="U34"/>
  <c r="AD33"/>
  <c r="U33"/>
  <c r="U32"/>
  <c r="U31"/>
  <c r="U30"/>
  <c r="F30"/>
  <c r="AD29"/>
  <c r="U29"/>
  <c r="U28"/>
  <c r="U27"/>
  <c r="U26"/>
  <c r="U25"/>
  <c r="U24"/>
  <c r="U23"/>
  <c r="U22"/>
  <c r="AD21"/>
  <c r="U21"/>
  <c r="U20"/>
  <c r="U19"/>
  <c r="U18"/>
  <c r="AD17"/>
  <c r="U17"/>
  <c r="U16"/>
  <c r="U15"/>
  <c r="U14"/>
  <c r="AD13"/>
  <c r="U13"/>
  <c r="U12"/>
  <c r="U11"/>
  <c r="U10"/>
  <c r="F10"/>
  <c r="AD9"/>
  <c r="U9"/>
  <c r="F9"/>
  <c r="U8"/>
  <c r="U7"/>
  <c r="F7"/>
  <c r="U6"/>
  <c r="AD5"/>
  <c r="U5"/>
  <c r="U4"/>
  <c r="U3"/>
  <c r="M99"/>
  <c r="I99"/>
  <c r="A1"/>
  <c r="T99" i="61"/>
  <c r="S99"/>
  <c r="R99"/>
  <c r="Q99"/>
  <c r="P99"/>
  <c r="U98"/>
  <c r="N98"/>
  <c r="U97"/>
  <c r="U96"/>
  <c r="F96"/>
  <c r="U95"/>
  <c r="U94"/>
  <c r="N94"/>
  <c r="F94"/>
  <c r="U93"/>
  <c r="U92"/>
  <c r="U91"/>
  <c r="U90"/>
  <c r="N90"/>
  <c r="U89"/>
  <c r="U88"/>
  <c r="U87"/>
  <c r="U86"/>
  <c r="N86"/>
  <c r="U85"/>
  <c r="F85"/>
  <c r="U84"/>
  <c r="U83"/>
  <c r="F83"/>
  <c r="U82"/>
  <c r="N82"/>
  <c r="U81"/>
  <c r="U80"/>
  <c r="U79"/>
  <c r="U78"/>
  <c r="N78"/>
  <c r="U77"/>
  <c r="U76"/>
  <c r="N76"/>
  <c r="U75"/>
  <c r="U74"/>
  <c r="N74"/>
  <c r="U73"/>
  <c r="F73"/>
  <c r="U72"/>
  <c r="N72"/>
  <c r="U71"/>
  <c r="U70"/>
  <c r="N70"/>
  <c r="U69"/>
  <c r="U68"/>
  <c r="N68"/>
  <c r="U67"/>
  <c r="U66"/>
  <c r="N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U55"/>
  <c r="U54"/>
  <c r="N54"/>
  <c r="U53"/>
  <c r="U52"/>
  <c r="N52"/>
  <c r="U51"/>
  <c r="U50"/>
  <c r="N50"/>
  <c r="U49"/>
  <c r="F49"/>
  <c r="U48"/>
  <c r="N48"/>
  <c r="U47"/>
  <c r="U46"/>
  <c r="N46"/>
  <c r="U45"/>
  <c r="U44"/>
  <c r="N44"/>
  <c r="U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U28"/>
  <c r="N28"/>
  <c r="U27"/>
  <c r="N27"/>
  <c r="U26"/>
  <c r="U25"/>
  <c r="U24"/>
  <c r="N24"/>
  <c r="U23"/>
  <c r="U22"/>
  <c r="N22"/>
  <c r="U21"/>
  <c r="U20"/>
  <c r="F20"/>
  <c r="U19"/>
  <c r="U18"/>
  <c r="U17"/>
  <c r="N17"/>
  <c r="U16"/>
  <c r="U15"/>
  <c r="U14"/>
  <c r="U13"/>
  <c r="U12"/>
  <c r="U11"/>
  <c r="U10"/>
  <c r="F10"/>
  <c r="U9"/>
  <c r="U8"/>
  <c r="U7"/>
  <c r="N7"/>
  <c r="U6"/>
  <c r="U5"/>
  <c r="U4"/>
  <c r="U3"/>
  <c r="K99"/>
  <c r="A1"/>
  <c r="T99" i="58"/>
  <c r="S99"/>
  <c r="R99"/>
  <c r="Q99"/>
  <c r="P99"/>
  <c r="U98"/>
  <c r="F98"/>
  <c r="U97"/>
  <c r="U96"/>
  <c r="U95"/>
  <c r="U94"/>
  <c r="U93"/>
  <c r="U92"/>
  <c r="U91"/>
  <c r="U90"/>
  <c r="U89"/>
  <c r="F89"/>
  <c r="U88"/>
  <c r="U87"/>
  <c r="F87"/>
  <c r="U86"/>
  <c r="U85"/>
  <c r="F85"/>
  <c r="U84"/>
  <c r="U83"/>
  <c r="U82"/>
  <c r="U81"/>
  <c r="U80"/>
  <c r="U79"/>
  <c r="U78"/>
  <c r="U77"/>
  <c r="U76"/>
  <c r="U75"/>
  <c r="U74"/>
  <c r="F74"/>
  <c r="U73"/>
  <c r="U72"/>
  <c r="U71"/>
  <c r="U70"/>
  <c r="U69"/>
  <c r="U68"/>
  <c r="U67"/>
  <c r="U66"/>
  <c r="F66"/>
  <c r="U65"/>
  <c r="U64"/>
  <c r="U63"/>
  <c r="U62"/>
  <c r="U61"/>
  <c r="U60"/>
  <c r="U59"/>
  <c r="U58"/>
  <c r="F58"/>
  <c r="U57"/>
  <c r="U56"/>
  <c r="U55"/>
  <c r="U54"/>
  <c r="U53"/>
  <c r="U52"/>
  <c r="U51"/>
  <c r="U50"/>
  <c r="F50"/>
  <c r="U49"/>
  <c r="U48"/>
  <c r="U47"/>
  <c r="U46"/>
  <c r="U45"/>
  <c r="U44"/>
  <c r="U43"/>
  <c r="U42"/>
  <c r="F42"/>
  <c r="U41"/>
  <c r="U40"/>
  <c r="U39"/>
  <c r="U38"/>
  <c r="U37"/>
  <c r="U36"/>
  <c r="U35"/>
  <c r="U34"/>
  <c r="F34"/>
  <c r="U33"/>
  <c r="U32"/>
  <c r="U31"/>
  <c r="U30"/>
  <c r="U29"/>
  <c r="U28"/>
  <c r="U27"/>
  <c r="U26"/>
  <c r="F26"/>
  <c r="U25"/>
  <c r="U24"/>
  <c r="N24"/>
  <c r="F24"/>
  <c r="U23"/>
  <c r="U22"/>
  <c r="U21"/>
  <c r="U20"/>
  <c r="U19"/>
  <c r="U18"/>
  <c r="U17"/>
  <c r="U16"/>
  <c r="F16"/>
  <c r="U15"/>
  <c r="F15"/>
  <c r="U14"/>
  <c r="F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U84"/>
  <c r="U83"/>
  <c r="N83"/>
  <c r="U82"/>
  <c r="U81"/>
  <c r="U80"/>
  <c r="F80"/>
  <c r="U79"/>
  <c r="U78"/>
  <c r="U77"/>
  <c r="N77"/>
  <c r="U76"/>
  <c r="N76"/>
  <c r="F76"/>
  <c r="U75"/>
  <c r="N75"/>
  <c r="U74"/>
  <c r="F74"/>
  <c r="U73"/>
  <c r="N73"/>
  <c r="F73"/>
  <c r="U72"/>
  <c r="U71"/>
  <c r="N71"/>
  <c r="U70"/>
  <c r="U69"/>
  <c r="N69"/>
  <c r="U68"/>
  <c r="U67"/>
  <c r="N67"/>
  <c r="U66"/>
  <c r="U65"/>
  <c r="N65"/>
  <c r="F65"/>
  <c r="U64"/>
  <c r="U63"/>
  <c r="N63"/>
  <c r="U62"/>
  <c r="U61"/>
  <c r="N61"/>
  <c r="U60"/>
  <c r="U59"/>
  <c r="N59"/>
  <c r="U58"/>
  <c r="U57"/>
  <c r="N57"/>
  <c r="U56"/>
  <c r="U55"/>
  <c r="N55"/>
  <c r="F55"/>
  <c r="U54"/>
  <c r="U53"/>
  <c r="N53"/>
  <c r="U52"/>
  <c r="U51"/>
  <c r="N51"/>
  <c r="U50"/>
  <c r="U49"/>
  <c r="N49"/>
  <c r="U48"/>
  <c r="U47"/>
  <c r="N47"/>
  <c r="U46"/>
  <c r="U45"/>
  <c r="N45"/>
  <c r="F45"/>
  <c r="U44"/>
  <c r="U43"/>
  <c r="N43"/>
  <c r="U42"/>
  <c r="U41"/>
  <c r="N41"/>
  <c r="U40"/>
  <c r="U39"/>
  <c r="N39"/>
  <c r="U38"/>
  <c r="U37"/>
  <c r="N37"/>
  <c r="U36"/>
  <c r="F36"/>
  <c r="U35"/>
  <c r="N35"/>
  <c r="U34"/>
  <c r="F34"/>
  <c r="U33"/>
  <c r="N33"/>
  <c r="F33"/>
  <c r="U32"/>
  <c r="U31"/>
  <c r="N31"/>
  <c r="U30"/>
  <c r="N30"/>
  <c r="U29"/>
  <c r="U28"/>
  <c r="N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U17"/>
  <c r="U16"/>
  <c r="N16"/>
  <c r="U15"/>
  <c r="U14"/>
  <c r="N14"/>
  <c r="F14"/>
  <c r="U13"/>
  <c r="U12"/>
  <c r="N12"/>
  <c r="F12"/>
  <c r="U11"/>
  <c r="U10"/>
  <c r="N10"/>
  <c r="F10"/>
  <c r="U9"/>
  <c r="F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U91"/>
  <c r="U90"/>
  <c r="F90"/>
  <c r="U89"/>
  <c r="U88"/>
  <c r="U87"/>
  <c r="U86"/>
  <c r="U85"/>
  <c r="U84"/>
  <c r="U83"/>
  <c r="U82"/>
  <c r="U81"/>
  <c r="U80"/>
  <c r="U79"/>
  <c r="U78"/>
  <c r="U77"/>
  <c r="N77"/>
  <c r="U76"/>
  <c r="F76"/>
  <c r="U75"/>
  <c r="U74"/>
  <c r="U73"/>
  <c r="U72"/>
  <c r="U71"/>
  <c r="U70"/>
  <c r="U69"/>
  <c r="N69"/>
  <c r="U68"/>
  <c r="U67"/>
  <c r="U66"/>
  <c r="F66"/>
  <c r="U65"/>
  <c r="U64"/>
  <c r="U63"/>
  <c r="U62"/>
  <c r="U61"/>
  <c r="N61"/>
  <c r="U60"/>
  <c r="U59"/>
  <c r="U58"/>
  <c r="U57"/>
  <c r="U56"/>
  <c r="F56"/>
  <c r="U55"/>
  <c r="U54"/>
  <c r="U53"/>
  <c r="N53"/>
  <c r="F53"/>
  <c r="U52"/>
  <c r="F52"/>
  <c r="U51"/>
  <c r="N51"/>
  <c r="U50"/>
  <c r="N50"/>
  <c r="U49"/>
  <c r="N49"/>
  <c r="U48"/>
  <c r="U47"/>
  <c r="N47"/>
  <c r="U46"/>
  <c r="U45"/>
  <c r="U44"/>
  <c r="U43"/>
  <c r="N43"/>
  <c r="U42"/>
  <c r="U41"/>
  <c r="U40"/>
  <c r="U39"/>
  <c r="N39"/>
  <c r="F39"/>
  <c r="U38"/>
  <c r="U37"/>
  <c r="N37"/>
  <c r="U36"/>
  <c r="U35"/>
  <c r="N35"/>
  <c r="U34"/>
  <c r="N34"/>
  <c r="U33"/>
  <c r="N33"/>
  <c r="F33"/>
  <c r="U32"/>
  <c r="F32"/>
  <c r="U31"/>
  <c r="N31"/>
  <c r="U30"/>
  <c r="U29"/>
  <c r="F29"/>
  <c r="U28"/>
  <c r="U27"/>
  <c r="N27"/>
  <c r="U26"/>
  <c r="U25"/>
  <c r="U24"/>
  <c r="U23"/>
  <c r="N23"/>
  <c r="U22"/>
  <c r="U21"/>
  <c r="N21"/>
  <c r="U20"/>
  <c r="U19"/>
  <c r="N19"/>
  <c r="F19"/>
  <c r="U18"/>
  <c r="N18"/>
  <c r="F18"/>
  <c r="U17"/>
  <c r="N17"/>
  <c r="U16"/>
  <c r="F16"/>
  <c r="U15"/>
  <c r="N15"/>
  <c r="U14"/>
  <c r="F14"/>
  <c r="U13"/>
  <c r="U12"/>
  <c r="U11"/>
  <c r="N11"/>
  <c r="F11"/>
  <c r="U10"/>
  <c r="U9"/>
  <c r="U8"/>
  <c r="U7"/>
  <c r="N7"/>
  <c r="F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F93"/>
  <c r="U92"/>
  <c r="N92"/>
  <c r="F92"/>
  <c r="U91"/>
  <c r="U90"/>
  <c r="U89"/>
  <c r="N89"/>
  <c r="U88"/>
  <c r="N88"/>
  <c r="F88"/>
  <c r="U87"/>
  <c r="U86"/>
  <c r="U85"/>
  <c r="N85"/>
  <c r="F85"/>
  <c r="U84"/>
  <c r="N84"/>
  <c r="U83"/>
  <c r="U82"/>
  <c r="F82"/>
  <c r="U81"/>
  <c r="N81"/>
  <c r="U80"/>
  <c r="N80"/>
  <c r="U79"/>
  <c r="U78"/>
  <c r="F78"/>
  <c r="U77"/>
  <c r="N77"/>
  <c r="F77"/>
  <c r="U76"/>
  <c r="N76"/>
  <c r="U75"/>
  <c r="U74"/>
  <c r="U73"/>
  <c r="N73"/>
  <c r="U72"/>
  <c r="N72"/>
  <c r="U71"/>
  <c r="U70"/>
  <c r="U69"/>
  <c r="N69"/>
  <c r="F69"/>
  <c r="U68"/>
  <c r="N68"/>
  <c r="U67"/>
  <c r="U66"/>
  <c r="U65"/>
  <c r="N65"/>
  <c r="U64"/>
  <c r="N64"/>
  <c r="U63"/>
  <c r="U62"/>
  <c r="U61"/>
  <c r="N61"/>
  <c r="U60"/>
  <c r="U59"/>
  <c r="U58"/>
  <c r="U57"/>
  <c r="U56"/>
  <c r="F56"/>
  <c r="U55"/>
  <c r="U54"/>
  <c r="U53"/>
  <c r="U52"/>
  <c r="U51"/>
  <c r="N51"/>
  <c r="U50"/>
  <c r="U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U30"/>
  <c r="U29"/>
  <c r="N29"/>
  <c r="U28"/>
  <c r="U27"/>
  <c r="F27"/>
  <c r="U26"/>
  <c r="U25"/>
  <c r="U24"/>
  <c r="U23"/>
  <c r="U22"/>
  <c r="U21"/>
  <c r="U20"/>
  <c r="F20"/>
  <c r="U19"/>
  <c r="N19"/>
  <c r="U18"/>
  <c r="F18"/>
  <c r="U17"/>
  <c r="U16"/>
  <c r="N16"/>
  <c r="F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F30" l="1"/>
  <c r="F26"/>
  <c r="F96" i="56"/>
  <c r="F84"/>
  <c r="F78"/>
  <c r="F48"/>
  <c r="F46"/>
  <c r="F30"/>
  <c r="F10"/>
  <c r="F62" i="57"/>
  <c r="F52"/>
  <c r="F42"/>
  <c r="F38"/>
  <c r="F16"/>
  <c r="F90" i="58"/>
  <c r="F84"/>
  <c r="F80"/>
  <c r="F26" i="61"/>
  <c r="F22"/>
  <c r="F96" i="62"/>
  <c r="F92"/>
  <c r="F88"/>
  <c r="F86"/>
  <c r="F84"/>
  <c r="F82"/>
  <c r="F78"/>
  <c r="F52"/>
  <c r="F22"/>
  <c r="F80" i="63"/>
  <c r="F56"/>
  <c r="F40"/>
  <c r="F30"/>
  <c r="F16"/>
  <c r="B99" i="56"/>
  <c r="B99" i="58"/>
  <c r="B99" i="61"/>
  <c r="B99" i="63"/>
  <c r="F99" i="81"/>
  <c r="O99"/>
  <c r="L99"/>
  <c r="I99"/>
  <c r="C99"/>
  <c r="F28" i="62"/>
  <c r="C99" i="63"/>
  <c r="F33" i="62"/>
  <c r="C99" i="56"/>
  <c r="C99" i="55"/>
  <c r="F24"/>
  <c r="F63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V32"/>
  <c r="O32"/>
  <c r="V40"/>
  <c r="V24"/>
  <c r="V87"/>
  <c r="V24" i="56"/>
  <c r="O35"/>
  <c r="V40"/>
  <c r="V42"/>
  <c r="N8" i="55"/>
  <c r="F9"/>
  <c r="I99"/>
  <c r="M99"/>
  <c r="N12"/>
  <c r="O12" s="1"/>
  <c r="F13"/>
  <c r="N28"/>
  <c r="O28" s="1"/>
  <c r="F29"/>
  <c r="N44"/>
  <c r="F45"/>
  <c r="N60"/>
  <c r="O60" s="1"/>
  <c r="F61"/>
  <c r="O64"/>
  <c r="O80"/>
  <c r="O92"/>
  <c r="V66"/>
  <c r="V36" i="56"/>
  <c r="O47"/>
  <c r="V52"/>
  <c r="V12" i="55"/>
  <c r="V28"/>
  <c r="V60"/>
  <c r="V32" i="56"/>
  <c r="V48"/>
  <c r="V50"/>
  <c r="B99" i="55"/>
  <c r="F3"/>
  <c r="K99"/>
  <c r="F5"/>
  <c r="N20"/>
  <c r="F21"/>
  <c r="N36"/>
  <c r="O36" s="1"/>
  <c r="F37"/>
  <c r="N52"/>
  <c r="O52" s="1"/>
  <c r="F53"/>
  <c r="O68"/>
  <c r="O76"/>
  <c r="O84"/>
  <c r="O21" i="56"/>
  <c r="O7"/>
  <c r="V28"/>
  <c r="V44"/>
  <c r="J99" i="55"/>
  <c r="N24"/>
  <c r="O24" s="1"/>
  <c r="N40"/>
  <c r="O40" s="1"/>
  <c r="N56"/>
  <c r="O56" s="1"/>
  <c r="O56" i="56"/>
  <c r="V38" i="58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64" i="55"/>
  <c r="V68"/>
  <c r="V76"/>
  <c r="V80"/>
  <c r="V84"/>
  <c r="V88"/>
  <c r="V92"/>
  <c r="F3" i="56"/>
  <c r="F99" s="1"/>
  <c r="V17"/>
  <c r="V33"/>
  <c r="V61"/>
  <c r="N3" i="57"/>
  <c r="V97" i="58"/>
  <c r="N3" i="56"/>
  <c r="N90" i="57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65" i="58" l="1"/>
  <c r="P99" i="81"/>
  <c r="V93" i="56"/>
  <c r="V37"/>
  <c r="V5"/>
  <c r="O6" i="58"/>
  <c r="F99" i="63"/>
  <c r="V49" i="56"/>
  <c r="O45"/>
  <c r="O20" i="55"/>
  <c r="V18" i="56"/>
  <c r="O98" i="55"/>
  <c r="D99" i="81"/>
  <c r="O25" i="58"/>
  <c r="O23" i="56"/>
  <c r="V27"/>
  <c r="O86"/>
  <c r="O86" i="55"/>
  <c r="O70"/>
  <c r="O93" i="58"/>
  <c r="O15" i="56"/>
  <c r="O71" i="55"/>
  <c r="V39" i="56"/>
  <c r="V11"/>
  <c r="O51"/>
  <c r="O27" i="55"/>
  <c r="K99" i="81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O89" i="56"/>
  <c r="O85"/>
  <c r="O81"/>
  <c r="V77"/>
  <c r="O73"/>
  <c r="O70"/>
  <c r="O65"/>
  <c r="G54" i="55"/>
  <c r="V54" s="1"/>
  <c r="V16"/>
  <c r="V69" i="56"/>
  <c r="O57"/>
  <c r="O53"/>
  <c r="O29"/>
  <c r="O25"/>
  <c r="O13"/>
  <c r="O94"/>
  <c r="G72" i="55"/>
  <c r="O62"/>
  <c r="O46"/>
  <c r="O38"/>
  <c r="G34"/>
  <c r="V34" s="1"/>
  <c r="O30"/>
  <c r="G9"/>
  <c r="V9" s="1"/>
  <c r="O96"/>
  <c r="V51"/>
  <c r="O44"/>
  <c r="O19"/>
  <c r="O14"/>
  <c r="O57" i="58"/>
  <c r="O45"/>
  <c r="G78" i="57"/>
  <c r="V78" s="1"/>
  <c r="G62"/>
  <c r="V62" s="1"/>
  <c r="G58"/>
  <c r="V5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43" i="58"/>
  <c r="O5" i="57"/>
  <c r="O77"/>
  <c r="O62"/>
  <c r="Q99" i="81"/>
  <c r="O54" i="55"/>
  <c r="O4" i="56"/>
  <c r="O72" i="55"/>
  <c r="V72"/>
  <c r="O9"/>
  <c r="O25" i="57"/>
  <c r="O9"/>
  <c r="O78"/>
  <c r="O58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K61" i="78"/>
  <c r="P27"/>
  <c r="I8"/>
  <c r="N98"/>
  <c r="B15"/>
  <c r="Q31"/>
  <c r="O30"/>
  <c r="I27"/>
  <c r="L32"/>
  <c r="H50"/>
  <c r="G31"/>
  <c r="K35"/>
  <c r="K50"/>
  <c r="I58"/>
  <c r="O73"/>
  <c r="G93"/>
  <c r="L5"/>
  <c r="K56"/>
  <c r="K5"/>
  <c r="K51"/>
  <c r="Q55"/>
  <c r="L47"/>
  <c r="G38"/>
  <c r="P74"/>
  <c r="L52"/>
  <c r="J23"/>
  <c r="Q52"/>
  <c r="I14"/>
  <c r="N64"/>
  <c r="P11"/>
  <c r="B76"/>
  <c r="P98"/>
  <c r="B38"/>
  <c r="P29"/>
  <c r="J81"/>
  <c r="K20"/>
  <c r="N73"/>
  <c r="L72"/>
  <c r="B44"/>
  <c r="N82"/>
  <c r="L26"/>
  <c r="Q45"/>
  <c r="O95"/>
  <c r="B27"/>
  <c r="G34"/>
  <c r="O33"/>
  <c r="G65"/>
  <c r="J31"/>
  <c r="H26"/>
  <c r="I10"/>
  <c r="H86"/>
  <c r="P63"/>
  <c r="O20"/>
  <c r="Q20"/>
  <c r="K86"/>
  <c r="H36"/>
  <c r="H63"/>
  <c r="L66"/>
  <c r="H90"/>
  <c r="J37"/>
  <c r="J78"/>
  <c r="N51"/>
  <c r="P53"/>
  <c r="K80"/>
  <c r="I78"/>
  <c r="G94"/>
  <c r="B87"/>
  <c r="Q76"/>
  <c r="N36"/>
  <c r="G37"/>
  <c r="C1"/>
  <c r="O39"/>
  <c r="K58"/>
  <c r="H64"/>
  <c r="Q54"/>
  <c r="H61"/>
  <c r="P62"/>
  <c r="B17"/>
  <c r="H39"/>
  <c r="B48"/>
  <c r="I47"/>
  <c r="H84"/>
  <c r="K81"/>
  <c r="B73"/>
  <c r="K31"/>
  <c r="N25"/>
  <c r="I55"/>
  <c r="I59"/>
  <c r="G51"/>
  <c r="H38"/>
  <c r="N18"/>
  <c r="H3"/>
  <c r="B22"/>
  <c r="G40"/>
  <c r="H68"/>
  <c r="H41"/>
  <c r="I52"/>
  <c r="P13"/>
  <c r="O9"/>
  <c r="I42"/>
  <c r="P31"/>
  <c r="G78"/>
  <c r="I48"/>
  <c r="Q28"/>
  <c r="B74"/>
  <c r="L38"/>
  <c r="Q21"/>
  <c r="N62"/>
  <c r="N29"/>
  <c r="G73"/>
  <c r="L33"/>
  <c r="K30"/>
  <c r="N37"/>
  <c r="J36"/>
  <c r="O31"/>
  <c r="I20"/>
  <c r="O94"/>
  <c r="G9"/>
  <c r="I86"/>
  <c r="Q42"/>
  <c r="B91"/>
  <c r="I64"/>
  <c r="Q71"/>
  <c r="N74"/>
  <c r="B6"/>
  <c r="P87"/>
  <c r="B34"/>
  <c r="L36"/>
  <c r="Q22"/>
  <c r="H43"/>
  <c r="L24"/>
  <c r="N57"/>
  <c r="O32"/>
  <c r="B70"/>
  <c r="N88"/>
  <c r="B18"/>
  <c r="I69"/>
  <c r="N9"/>
  <c r="I79"/>
  <c r="K34"/>
  <c r="B35"/>
  <c r="G82"/>
  <c r="N60"/>
  <c r="L62"/>
  <c r="I91"/>
  <c r="L54"/>
  <c r="I40"/>
  <c r="L77"/>
  <c r="O11"/>
  <c r="Q39"/>
  <c r="O56"/>
  <c r="H22"/>
  <c r="B5"/>
  <c r="J73"/>
  <c r="L89"/>
  <c r="I36"/>
  <c r="J87"/>
  <c r="G21"/>
  <c r="P35"/>
  <c r="J61"/>
  <c r="I37"/>
  <c r="K64"/>
  <c r="J21"/>
  <c r="O15"/>
  <c r="L15"/>
  <c r="G67"/>
  <c r="H62"/>
  <c r="L9"/>
  <c r="J14"/>
  <c r="Q97"/>
  <c r="G17"/>
  <c r="Q87"/>
  <c r="J38"/>
  <c r="L68"/>
  <c r="L4"/>
  <c r="L80"/>
  <c r="H31"/>
  <c r="B26"/>
  <c r="I93"/>
  <c r="P92"/>
  <c r="N34"/>
  <c r="O54"/>
  <c r="G5"/>
  <c r="G96"/>
  <c r="J94"/>
  <c r="H7"/>
  <c r="B41"/>
  <c r="K52"/>
  <c r="P75"/>
  <c r="N22"/>
  <c r="G87"/>
  <c r="L78"/>
  <c r="H56"/>
  <c r="J28"/>
  <c r="Q93"/>
  <c r="K97"/>
  <c r="H4"/>
  <c r="J70"/>
  <c r="I16"/>
  <c r="I57"/>
  <c r="I82"/>
  <c r="N38"/>
  <c r="I34"/>
  <c r="O58"/>
  <c r="K9"/>
  <c r="N58"/>
  <c r="H77"/>
  <c r="K82"/>
  <c r="B82"/>
  <c r="J12"/>
  <c r="K22"/>
  <c r="G74"/>
  <c r="K37"/>
  <c r="O22"/>
  <c r="I22"/>
  <c r="G47"/>
  <c r="H35"/>
  <c r="K41"/>
  <c r="I63"/>
  <c r="J41"/>
  <c r="Q60"/>
  <c r="O19"/>
  <c r="P47"/>
  <c r="L53"/>
  <c r="L94"/>
  <c r="L75"/>
  <c r="H70"/>
  <c r="J93"/>
  <c r="B20"/>
  <c r="K10"/>
  <c r="Q4"/>
  <c r="I74"/>
  <c r="B45"/>
  <c r="L88"/>
  <c r="P22"/>
  <c r="Q91"/>
  <c r="P42"/>
  <c r="L83"/>
  <c r="L57"/>
  <c r="Q14"/>
  <c r="Q84"/>
  <c r="B10"/>
  <c r="B14"/>
  <c r="J51"/>
  <c r="N8"/>
  <c r="P51"/>
  <c r="N85"/>
  <c r="H97"/>
  <c r="J85"/>
  <c r="B46"/>
  <c r="L7"/>
  <c r="I39"/>
  <c r="J43"/>
  <c r="G88"/>
  <c r="B52"/>
  <c r="L39"/>
  <c r="O66"/>
  <c r="P25"/>
  <c r="Q50"/>
  <c r="I95"/>
  <c r="B33"/>
  <c r="N10"/>
  <c r="J98"/>
  <c r="O80"/>
  <c r="G12"/>
  <c r="H83"/>
  <c r="J88"/>
  <c r="P46"/>
  <c r="K95"/>
  <c r="B72"/>
  <c r="G27"/>
  <c r="O52"/>
  <c r="Q8"/>
  <c r="O34"/>
  <c r="J77"/>
  <c r="N14"/>
  <c r="J24"/>
  <c r="B67"/>
  <c r="B29"/>
  <c r="G81"/>
  <c r="O21"/>
  <c r="P36"/>
  <c r="G49"/>
  <c r="I76"/>
  <c r="P73"/>
  <c r="I4"/>
  <c r="Q9"/>
  <c r="H14"/>
  <c r="L81"/>
  <c r="J59"/>
  <c r="O13"/>
  <c r="Q83"/>
  <c r="B95"/>
  <c r="B84"/>
  <c r="B50"/>
  <c r="J45"/>
  <c r="P19"/>
  <c r="G29"/>
  <c r="H27"/>
  <c r="L59"/>
  <c r="G18"/>
  <c r="G22"/>
  <c r="J75"/>
  <c r="H9"/>
  <c r="L97"/>
  <c r="J11"/>
  <c r="J19"/>
  <c r="G36"/>
  <c r="H46"/>
  <c r="P26"/>
  <c r="L55"/>
  <c r="K29"/>
  <c r="G26"/>
  <c r="J71"/>
  <c r="K15"/>
  <c r="B77"/>
  <c r="G20"/>
  <c r="K6"/>
  <c r="Q70"/>
  <c r="H80"/>
  <c r="G92"/>
  <c r="P16"/>
  <c r="I38"/>
  <c r="P43"/>
  <c r="G10"/>
  <c r="H89"/>
  <c r="K60"/>
  <c r="I83"/>
  <c r="O16"/>
  <c r="Q53"/>
  <c r="B69"/>
  <c r="Q77"/>
  <c r="I77"/>
  <c r="P67"/>
  <c r="K70"/>
  <c r="N83"/>
  <c r="N26"/>
  <c r="P18"/>
  <c r="I89"/>
  <c r="L90"/>
  <c r="H95"/>
  <c r="J29"/>
  <c r="K44"/>
  <c r="L71"/>
  <c r="K72"/>
  <c r="P86"/>
  <c r="P60"/>
  <c r="K84"/>
  <c r="K19"/>
  <c r="P50"/>
  <c r="H69"/>
  <c r="P44"/>
  <c r="K25"/>
  <c r="B59"/>
  <c r="Q86"/>
  <c r="B85"/>
  <c r="I54"/>
  <c r="O8"/>
  <c r="I11"/>
  <c r="I72"/>
  <c r="P20"/>
  <c r="F1"/>
  <c r="N86"/>
  <c r="O63"/>
  <c r="N61"/>
  <c r="Q40"/>
  <c r="L43"/>
  <c r="G68"/>
  <c r="J91"/>
  <c r="O87"/>
  <c r="L11"/>
  <c r="L3"/>
  <c r="I98"/>
  <c r="O24"/>
  <c r="O97"/>
  <c r="K69"/>
  <c r="G43"/>
  <c r="H30"/>
  <c r="Q90"/>
  <c r="H72"/>
  <c r="J35"/>
  <c r="P10"/>
  <c r="H47"/>
  <c r="L17"/>
  <c r="J49"/>
  <c r="O68"/>
  <c r="I66"/>
  <c r="P83"/>
  <c r="I50"/>
  <c r="O91"/>
  <c r="J9"/>
  <c r="O82"/>
  <c r="N43"/>
  <c r="P76"/>
  <c r="J15"/>
  <c r="N78"/>
  <c r="P69"/>
  <c r="K18"/>
  <c r="N87"/>
  <c r="K3"/>
  <c r="G3"/>
  <c r="O28"/>
  <c r="I6"/>
  <c r="G75"/>
  <c r="I25"/>
  <c r="O62"/>
  <c r="K43"/>
  <c r="L22"/>
  <c r="N28"/>
  <c r="L87"/>
  <c r="P21"/>
  <c r="H87"/>
  <c r="N67"/>
  <c r="G41"/>
  <c r="G61"/>
  <c r="P3"/>
  <c r="N69"/>
  <c r="H51"/>
  <c r="O23"/>
  <c r="J46"/>
  <c r="Q41"/>
  <c r="B37"/>
  <c r="J39"/>
  <c r="K59"/>
  <c r="N32"/>
  <c r="Q92"/>
  <c r="P66"/>
  <c r="K28"/>
  <c r="J32"/>
  <c r="I51"/>
  <c r="L82"/>
  <c r="L8"/>
  <c r="P82"/>
  <c r="O48"/>
  <c r="L13"/>
  <c r="G50"/>
  <c r="N15"/>
  <c r="Q79"/>
  <c r="P54"/>
  <c r="N81"/>
  <c r="B40"/>
  <c r="Q33"/>
  <c r="G54"/>
  <c r="K14"/>
  <c r="Q61"/>
  <c r="O98"/>
  <c r="N19"/>
  <c r="I15"/>
  <c r="G2"/>
  <c r="Q64"/>
  <c r="G62"/>
  <c r="H98"/>
  <c r="J52"/>
  <c r="Q98"/>
  <c r="L10"/>
  <c r="K74"/>
  <c r="L37"/>
  <c r="I61"/>
  <c r="N68"/>
  <c r="B2"/>
  <c r="H73"/>
  <c r="H79"/>
  <c r="I71"/>
  <c r="P24"/>
  <c r="L98"/>
  <c r="H11"/>
  <c r="Q65"/>
  <c r="O79"/>
  <c r="Q62"/>
  <c r="L19"/>
  <c r="H5"/>
  <c r="N92"/>
  <c r="K55"/>
  <c r="P56"/>
  <c r="K27"/>
  <c r="G59"/>
  <c r="O96"/>
  <c r="N97"/>
  <c r="G71"/>
  <c r="L41"/>
  <c r="H37"/>
  <c r="N24"/>
  <c r="I29"/>
  <c r="Q10"/>
  <c r="I88"/>
  <c r="K38"/>
  <c r="J90"/>
  <c r="N77"/>
  <c r="I32"/>
  <c r="H75"/>
  <c r="N80"/>
  <c r="L45"/>
  <c r="J84"/>
  <c r="K8"/>
  <c r="H59"/>
  <c r="B32"/>
  <c r="N53"/>
  <c r="B24"/>
  <c r="H81"/>
  <c r="G70"/>
  <c r="K89"/>
  <c r="Q12"/>
  <c r="H53"/>
  <c r="B81"/>
  <c r="O42"/>
  <c r="K65"/>
  <c r="B3"/>
  <c r="Q11"/>
  <c r="J48"/>
  <c r="P37"/>
  <c r="J47"/>
  <c r="B16"/>
  <c r="N21"/>
  <c r="B4"/>
  <c r="O59"/>
  <c r="Q17"/>
  <c r="O69"/>
  <c r="G46"/>
  <c r="P61"/>
  <c r="P70"/>
  <c r="N50"/>
  <c r="P28"/>
  <c r="B54"/>
  <c r="Q44"/>
  <c r="O67"/>
  <c r="G28"/>
  <c r="N27"/>
  <c r="J26"/>
  <c r="J65"/>
  <c r="O18"/>
  <c r="B53"/>
  <c r="H65"/>
  <c r="J25"/>
  <c r="Q49"/>
  <c r="K53"/>
  <c r="N23"/>
  <c r="G53"/>
  <c r="Q66"/>
  <c r="N79"/>
  <c r="N16"/>
  <c r="B78"/>
  <c r="B39"/>
  <c r="O46"/>
  <c r="L95"/>
  <c r="Q35"/>
  <c r="L48"/>
  <c r="P89"/>
  <c r="J10"/>
  <c r="J40"/>
  <c r="I67"/>
  <c r="K7"/>
  <c r="H93"/>
  <c r="K39"/>
  <c r="Q82"/>
  <c r="P58"/>
  <c r="O26"/>
  <c r="I45"/>
  <c r="Q27"/>
  <c r="P71"/>
  <c r="P95"/>
  <c r="O51"/>
  <c r="K49"/>
  <c r="L35"/>
  <c r="I33"/>
  <c r="B96"/>
  <c r="I41"/>
  <c r="P79"/>
  <c r="H24"/>
  <c r="G48"/>
  <c r="N17"/>
  <c r="B90"/>
  <c r="H17"/>
  <c r="Q68"/>
  <c r="O72"/>
  <c r="H48"/>
  <c r="O47"/>
  <c r="J6"/>
  <c r="B75"/>
  <c r="J8"/>
  <c r="B71"/>
  <c r="L31"/>
  <c r="Q19"/>
  <c r="K21"/>
  <c r="G79"/>
  <c r="L65"/>
  <c r="G83"/>
  <c r="N55"/>
  <c r="O29"/>
  <c r="L74"/>
  <c r="J3"/>
  <c r="B79"/>
  <c r="O77"/>
  <c r="I56"/>
  <c r="J63"/>
  <c r="H33"/>
  <c r="J27"/>
  <c r="O38"/>
  <c r="P52"/>
  <c r="P64"/>
  <c r="L79"/>
  <c r="P12"/>
  <c r="G30"/>
  <c r="Q46"/>
  <c r="P59"/>
  <c r="I23"/>
  <c r="Q85"/>
  <c r="N49"/>
  <c r="L12"/>
  <c r="B64"/>
  <c r="P34"/>
  <c r="N63"/>
  <c r="P57"/>
  <c r="N95"/>
  <c r="G16"/>
  <c r="Q5"/>
  <c r="L73"/>
  <c r="L20"/>
  <c r="L42"/>
  <c r="N33"/>
  <c r="L58"/>
  <c r="J50"/>
  <c r="B55"/>
  <c r="O49"/>
  <c r="G52"/>
  <c r="J4"/>
  <c r="P93"/>
  <c r="L46"/>
  <c r="N42"/>
  <c r="B19"/>
  <c r="N93"/>
  <c r="P96"/>
  <c r="J76"/>
  <c r="O75"/>
  <c r="N46"/>
  <c r="I49"/>
  <c r="B63"/>
  <c r="G58"/>
  <c r="G77"/>
  <c r="I53"/>
  <c r="N13"/>
  <c r="G85"/>
  <c r="G23"/>
  <c r="B86"/>
  <c r="I80"/>
  <c r="J33"/>
  <c r="K90"/>
  <c r="O3"/>
  <c r="B98"/>
  <c r="P14"/>
  <c r="K98"/>
  <c r="L85"/>
  <c r="L50"/>
  <c r="G86"/>
  <c r="H71"/>
  <c r="Q43"/>
  <c r="J7"/>
  <c r="Q24"/>
  <c r="Q6"/>
  <c r="N94"/>
  <c r="Q16"/>
  <c r="L18"/>
  <c r="K40"/>
  <c r="K94"/>
  <c r="J53"/>
  <c r="H6"/>
  <c r="P38"/>
  <c r="K78"/>
  <c r="H92"/>
  <c r="O64"/>
  <c r="H19"/>
  <c r="O41"/>
  <c r="Q30"/>
  <c r="P65"/>
  <c r="G19"/>
  <c r="K4"/>
  <c r="Q56"/>
  <c r="B93"/>
  <c r="H29"/>
  <c r="J68"/>
  <c r="B65"/>
  <c r="L51"/>
  <c r="K11"/>
  <c r="O86"/>
  <c r="B60"/>
  <c r="L86"/>
  <c r="H16"/>
  <c r="K57"/>
  <c r="P6"/>
  <c r="J69"/>
  <c r="G45"/>
  <c r="H8"/>
  <c r="P72"/>
  <c r="N5"/>
  <c r="H67"/>
  <c r="L25"/>
  <c r="N4"/>
  <c r="B92"/>
  <c r="I68"/>
  <c r="P77"/>
  <c r="P55"/>
  <c r="I87"/>
  <c r="O4"/>
  <c r="O65"/>
  <c r="I81"/>
  <c r="G56"/>
  <c r="I31"/>
  <c r="O12"/>
  <c r="G89"/>
  <c r="Q72"/>
  <c r="J80"/>
  <c r="G42"/>
  <c r="N20"/>
  <c r="O27"/>
  <c r="P45"/>
  <c r="L92"/>
  <c r="J30"/>
  <c r="L49"/>
  <c r="L29"/>
  <c r="H85"/>
  <c r="P90"/>
  <c r="I75"/>
  <c r="B42"/>
  <c r="I94"/>
  <c r="J62"/>
  <c r="O61"/>
  <c r="Q88"/>
  <c r="G14"/>
  <c r="L69"/>
  <c r="I7"/>
  <c r="Q95"/>
  <c r="K79"/>
  <c r="B36"/>
  <c r="K66"/>
  <c r="H57"/>
  <c r="Q38"/>
  <c r="G64"/>
  <c r="H18"/>
  <c r="L23"/>
  <c r="Q57"/>
  <c r="O85"/>
  <c r="I65"/>
  <c r="N71"/>
  <c r="J20"/>
  <c r="H42"/>
  <c r="Q69"/>
  <c r="P88"/>
  <c r="K71"/>
  <c r="G63"/>
  <c r="B43"/>
  <c r="J57"/>
  <c r="N40"/>
  <c r="P33"/>
  <c r="L63"/>
  <c r="O55"/>
  <c r="B66"/>
  <c r="J64"/>
  <c r="K46"/>
  <c r="I21"/>
  <c r="L34"/>
  <c r="Q73"/>
  <c r="J22"/>
  <c r="Q7"/>
  <c r="L96"/>
  <c r="N59"/>
  <c r="G24"/>
  <c r="K45"/>
  <c r="O5"/>
  <c r="I17"/>
  <c r="N35"/>
  <c r="B8"/>
  <c r="O93"/>
  <c r="J83"/>
  <c r="N52"/>
  <c r="G57"/>
  <c r="O81"/>
  <c r="I85"/>
  <c r="N72"/>
  <c r="P91"/>
  <c r="O40"/>
  <c r="N47"/>
  <c r="J18"/>
  <c r="B58"/>
  <c r="J89"/>
  <c r="I9"/>
  <c r="Q67"/>
  <c r="O7"/>
  <c r="B9"/>
  <c r="K63"/>
  <c r="Q47"/>
  <c r="B28"/>
  <c r="K12"/>
  <c r="Q34"/>
  <c r="B88"/>
  <c r="P78"/>
  <c r="G97"/>
  <c r="L21"/>
  <c r="G11"/>
  <c r="B56"/>
  <c r="O45"/>
  <c r="L27"/>
  <c r="I26"/>
  <c r="G33"/>
  <c r="Q3"/>
  <c r="L67"/>
  <c r="N89"/>
  <c r="Q37"/>
  <c r="I35"/>
  <c r="J44"/>
  <c r="K16"/>
  <c r="L56"/>
  <c r="J54"/>
  <c r="I60"/>
  <c r="G6"/>
  <c r="I73"/>
  <c r="K92"/>
  <c r="Q51"/>
  <c r="P68"/>
  <c r="N65"/>
  <c r="H66"/>
  <c r="L16"/>
  <c r="P97"/>
  <c r="B25"/>
  <c r="I19"/>
  <c r="P40"/>
  <c r="P49"/>
  <c r="O35"/>
  <c r="N90"/>
  <c r="L61"/>
  <c r="H96"/>
  <c r="O14"/>
  <c r="B23"/>
  <c r="D1"/>
  <c r="J16"/>
  <c r="H28"/>
  <c r="L14"/>
  <c r="O78"/>
  <c r="J97"/>
  <c r="O76"/>
  <c r="O10"/>
  <c r="I90"/>
  <c r="B68"/>
  <c r="J66"/>
  <c r="L60"/>
  <c r="H15"/>
  <c r="Q26"/>
  <c r="J74"/>
  <c r="B49"/>
  <c r="J96"/>
  <c r="K88"/>
  <c r="L84"/>
  <c r="Q89"/>
  <c r="Q78"/>
  <c r="G4"/>
  <c r="O89"/>
  <c r="K77"/>
  <c r="I3"/>
  <c r="I43"/>
  <c r="J95"/>
  <c r="O83"/>
  <c r="P32"/>
  <c r="J17"/>
  <c r="L6"/>
  <c r="P85"/>
  <c r="L70"/>
  <c r="G35"/>
  <c r="Q36"/>
  <c r="E1"/>
  <c r="H12"/>
  <c r="P39"/>
  <c r="G95"/>
  <c r="P9"/>
  <c r="L93"/>
  <c r="N6"/>
  <c r="L76"/>
  <c r="P5"/>
  <c r="Q48"/>
  <c r="B21"/>
  <c r="Q23"/>
  <c r="B97"/>
  <c r="N7"/>
  <c r="N41"/>
  <c r="I84"/>
  <c r="J42"/>
  <c r="L30"/>
  <c r="Q94"/>
  <c r="G90"/>
  <c r="G60"/>
  <c r="Q58"/>
  <c r="J56"/>
  <c r="B30"/>
  <c r="I13"/>
  <c r="G44"/>
  <c r="O43"/>
  <c r="K76"/>
  <c r="G15"/>
  <c r="K75"/>
  <c r="O37"/>
  <c r="H40"/>
  <c r="P30"/>
  <c r="O6"/>
  <c r="K47"/>
  <c r="I96"/>
  <c r="G80"/>
  <c r="H25"/>
  <c r="H82"/>
  <c r="J5"/>
  <c r="Q25"/>
  <c r="I70"/>
  <c r="K36"/>
  <c r="N54"/>
  <c r="H45"/>
  <c r="O60"/>
  <c r="Q59"/>
  <c r="K85"/>
  <c r="G72"/>
  <c r="J13"/>
  <c r="N56"/>
  <c r="B57"/>
  <c r="B12"/>
  <c r="Q18"/>
  <c r="H91"/>
  <c r="J34"/>
  <c r="L44"/>
  <c r="H21"/>
  <c r="K91"/>
  <c r="J92"/>
  <c r="B11"/>
  <c r="O90"/>
  <c r="I24"/>
  <c r="H54"/>
  <c r="O92"/>
  <c r="N91"/>
  <c r="I62"/>
  <c r="Q29"/>
  <c r="I46"/>
  <c r="N3"/>
  <c r="G32"/>
  <c r="O36"/>
  <c r="O25"/>
  <c r="B51"/>
  <c r="I5"/>
  <c r="K13"/>
  <c r="P15"/>
  <c r="H32"/>
  <c r="K23"/>
  <c r="G8"/>
  <c r="K32"/>
  <c r="Q13"/>
  <c r="H2"/>
  <c r="Q74"/>
  <c r="N70"/>
  <c r="N11"/>
  <c r="B83"/>
  <c r="K96"/>
  <c r="K62"/>
  <c r="I12"/>
  <c r="G25"/>
  <c r="I18"/>
  <c r="J86"/>
  <c r="I44"/>
  <c r="N45"/>
  <c r="K24"/>
  <c r="G39"/>
  <c r="P41"/>
  <c r="B61"/>
  <c r="I28"/>
  <c r="N12"/>
  <c r="H55"/>
  <c r="O71"/>
  <c r="N48"/>
  <c r="K93"/>
  <c r="K17"/>
  <c r="N44"/>
  <c r="K33"/>
  <c r="L91"/>
  <c r="Q32"/>
  <c r="N76"/>
  <c r="K54"/>
  <c r="O57"/>
  <c r="Q80"/>
  <c r="G91"/>
  <c r="G7"/>
  <c r="J82"/>
  <c r="B47"/>
  <c r="K67"/>
  <c r="Q15"/>
  <c r="B62"/>
  <c r="K48"/>
  <c r="P48"/>
  <c r="O74"/>
  <c r="G13"/>
  <c r="J55"/>
  <c r="O44"/>
  <c r="H34"/>
  <c r="H58"/>
  <c r="G69"/>
  <c r="G76"/>
  <c r="N30"/>
  <c r="P94"/>
  <c r="N66"/>
  <c r="Q81"/>
  <c r="B94"/>
  <c r="B89"/>
  <c r="G66"/>
  <c r="K26"/>
  <c r="L28"/>
  <c r="N31"/>
  <c r="K83"/>
  <c r="H49"/>
  <c r="N39"/>
  <c r="H78"/>
  <c r="H60"/>
  <c r="H76"/>
  <c r="J67"/>
  <c r="H13"/>
  <c r="O88"/>
  <c r="P17"/>
  <c r="J72"/>
  <c r="Q96"/>
  <c r="H23"/>
  <c r="P23"/>
  <c r="P81"/>
  <c r="J79"/>
  <c r="H20"/>
  <c r="O50"/>
  <c r="O70"/>
  <c r="O84"/>
  <c r="J58"/>
  <c r="B80"/>
  <c r="I30"/>
  <c r="G84"/>
  <c r="G55"/>
  <c r="I97"/>
  <c r="H44"/>
  <c r="I92"/>
  <c r="N96"/>
  <c r="K68"/>
  <c r="K73"/>
  <c r="L64"/>
  <c r="K42"/>
  <c r="P84"/>
  <c r="Q63"/>
  <c r="P4"/>
  <c r="H74"/>
  <c r="N75"/>
  <c r="P80"/>
  <c r="H94"/>
  <c r="H10"/>
  <c r="P7"/>
  <c r="O17"/>
  <c r="Q75"/>
  <c r="K87"/>
  <c r="B13"/>
  <c r="P8"/>
  <c r="O53"/>
  <c r="L40"/>
  <c r="H88"/>
  <c r="B7"/>
  <c r="H52"/>
  <c r="B31"/>
  <c r="G98"/>
  <c r="N84"/>
  <c r="J60"/>
  <c r="R84" l="1"/>
  <c r="E31"/>
  <c r="D31"/>
  <c r="F31"/>
  <c r="C31"/>
  <c r="C7"/>
  <c r="D7"/>
  <c r="F7"/>
  <c r="E7"/>
  <c r="D13"/>
  <c r="E13"/>
  <c r="F13"/>
  <c r="C13"/>
  <c r="R75"/>
  <c r="R96"/>
  <c r="M92"/>
  <c r="M97"/>
  <c r="M30"/>
  <c r="F80"/>
  <c r="C80"/>
  <c r="E80"/>
  <c r="D80"/>
  <c r="R39"/>
  <c r="R31"/>
  <c r="C89"/>
  <c r="D89"/>
  <c r="F89"/>
  <c r="E89"/>
  <c r="C94"/>
  <c r="F94"/>
  <c r="D94"/>
  <c r="E94"/>
  <c r="R66"/>
  <c r="R30"/>
  <c r="F62"/>
  <c r="D62"/>
  <c r="E62"/>
  <c r="C62"/>
  <c r="D47"/>
  <c r="C47"/>
  <c r="E47"/>
  <c r="F47"/>
  <c r="R76"/>
  <c r="R44"/>
  <c r="R48"/>
  <c r="R12"/>
  <c r="M28"/>
  <c r="D61"/>
  <c r="C61"/>
  <c r="F61"/>
  <c r="E61"/>
  <c r="R45"/>
  <c r="M44"/>
  <c r="M18"/>
  <c r="M12"/>
  <c r="C83"/>
  <c r="E83"/>
  <c r="F83"/>
  <c r="D83"/>
  <c r="R11"/>
  <c r="R70"/>
  <c r="M5"/>
  <c r="F51"/>
  <c r="E51"/>
  <c r="D51"/>
  <c r="C51"/>
  <c r="R3"/>
  <c r="N99"/>
  <c r="M46"/>
  <c r="M62"/>
  <c r="R91"/>
  <c r="M24"/>
  <c r="E11"/>
  <c r="F11"/>
  <c r="C11"/>
  <c r="D11"/>
  <c r="C12"/>
  <c r="F12"/>
  <c r="D12"/>
  <c r="E12"/>
  <c r="E57"/>
  <c r="F57"/>
  <c r="D57"/>
  <c r="C57"/>
  <c r="R56"/>
  <c r="R54"/>
  <c r="M70"/>
  <c r="M96"/>
  <c r="M13"/>
  <c r="C30"/>
  <c r="D30"/>
  <c r="E30"/>
  <c r="F30"/>
  <c r="M84"/>
  <c r="R41"/>
  <c r="R7"/>
  <c r="E97"/>
  <c r="F97"/>
  <c r="D97"/>
  <c r="C97"/>
  <c r="E21"/>
  <c r="F21"/>
  <c r="C21"/>
  <c r="D21"/>
  <c r="R6"/>
  <c r="M43"/>
  <c r="I99"/>
  <c r="M3"/>
  <c r="D49"/>
  <c r="F49"/>
  <c r="C49"/>
  <c r="E49"/>
  <c r="E68"/>
  <c r="C68"/>
  <c r="F68"/>
  <c r="D68"/>
  <c r="M90"/>
  <c r="C23"/>
  <c r="D23"/>
  <c r="F23"/>
  <c r="E23"/>
  <c r="R90"/>
  <c r="M19"/>
  <c r="E25"/>
  <c r="C25"/>
  <c r="D25"/>
  <c r="F25"/>
  <c r="R65"/>
  <c r="M73"/>
  <c r="M60"/>
  <c r="M35"/>
  <c r="R89"/>
  <c r="Q99"/>
  <c r="M26"/>
  <c r="E56"/>
  <c r="F56"/>
  <c r="D56"/>
  <c r="C56"/>
  <c r="C88"/>
  <c r="F88"/>
  <c r="D88"/>
  <c r="E88"/>
  <c r="C28"/>
  <c r="F28"/>
  <c r="E28"/>
  <c r="D28"/>
  <c r="C9"/>
  <c r="D9"/>
  <c r="F9"/>
  <c r="E9"/>
  <c r="M9"/>
  <c r="F58"/>
  <c r="E58"/>
  <c r="D58"/>
  <c r="C58"/>
  <c r="R47"/>
  <c r="R72"/>
  <c r="M85"/>
  <c r="R52"/>
  <c r="C8"/>
  <c r="E8"/>
  <c r="F8"/>
  <c r="D8"/>
  <c r="R35"/>
  <c r="M17"/>
  <c r="R59"/>
  <c r="M21"/>
  <c r="D66"/>
  <c r="C66"/>
  <c r="F66"/>
  <c r="E66"/>
  <c r="R40"/>
  <c r="D43"/>
  <c r="E43"/>
  <c r="C43"/>
  <c r="F43"/>
  <c r="R71"/>
  <c r="M65"/>
  <c r="C36"/>
  <c r="E36"/>
  <c r="F36"/>
  <c r="D36"/>
  <c r="M7"/>
  <c r="M94"/>
  <c r="D42"/>
  <c r="E42"/>
  <c r="F42"/>
  <c r="C42"/>
  <c r="M75"/>
  <c r="R20"/>
  <c r="M31"/>
  <c r="M81"/>
  <c r="M87"/>
  <c r="M68"/>
  <c r="D92"/>
  <c r="F92"/>
  <c r="C92"/>
  <c r="E92"/>
  <c r="R4"/>
  <c r="R5"/>
  <c r="E60"/>
  <c r="D60"/>
  <c r="C60"/>
  <c r="F60"/>
  <c r="F65"/>
  <c r="E65"/>
  <c r="C65"/>
  <c r="D65"/>
  <c r="E93"/>
  <c r="D93"/>
  <c r="C93"/>
  <c r="F93"/>
  <c r="R94"/>
  <c r="F98"/>
  <c r="C98"/>
  <c r="E98"/>
  <c r="D98"/>
  <c r="O99"/>
  <c r="M80"/>
  <c r="E86"/>
  <c r="F86"/>
  <c r="C86"/>
  <c r="D86"/>
  <c r="R13"/>
  <c r="M53"/>
  <c r="D63"/>
  <c r="F63"/>
  <c r="C63"/>
  <c r="E63"/>
  <c r="M49"/>
  <c r="R46"/>
  <c r="R93"/>
  <c r="F19"/>
  <c r="D19"/>
  <c r="C19"/>
  <c r="E19"/>
  <c r="R42"/>
  <c r="E55"/>
  <c r="F55"/>
  <c r="C55"/>
  <c r="D55"/>
  <c r="R33"/>
  <c r="R95"/>
  <c r="R63"/>
  <c r="E64"/>
  <c r="F64"/>
  <c r="C64"/>
  <c r="D64"/>
  <c r="R49"/>
  <c r="M23"/>
  <c r="M56"/>
  <c r="E79"/>
  <c r="C79"/>
  <c r="D79"/>
  <c r="F79"/>
  <c r="J99"/>
  <c r="R55"/>
  <c r="F71"/>
  <c r="C71"/>
  <c r="D71"/>
  <c r="E71"/>
  <c r="E75"/>
  <c r="D75"/>
  <c r="C75"/>
  <c r="F75"/>
  <c r="D90"/>
  <c r="E90"/>
  <c r="C90"/>
  <c r="F90"/>
  <c r="R17"/>
  <c r="M41"/>
  <c r="D96"/>
  <c r="C96"/>
  <c r="E96"/>
  <c r="F96"/>
  <c r="M33"/>
  <c r="M45"/>
  <c r="M67"/>
  <c r="D39"/>
  <c r="E39"/>
  <c r="F39"/>
  <c r="C39"/>
  <c r="E78"/>
  <c r="F78"/>
  <c r="D78"/>
  <c r="C78"/>
  <c r="R16"/>
  <c r="R79"/>
  <c r="R23"/>
  <c r="E53"/>
  <c r="D53"/>
  <c r="C53"/>
  <c r="F53"/>
  <c r="R27"/>
  <c r="E54"/>
  <c r="C54"/>
  <c r="D54"/>
  <c r="F54"/>
  <c r="R50"/>
  <c r="C4"/>
  <c r="F4"/>
  <c r="D4"/>
  <c r="E4"/>
  <c r="R21"/>
  <c r="F16"/>
  <c r="D16"/>
  <c r="C16"/>
  <c r="E16"/>
  <c r="D3"/>
  <c r="B99"/>
  <c r="E3"/>
  <c r="C3"/>
  <c r="F3"/>
  <c r="D81"/>
  <c r="C81"/>
  <c r="F81"/>
  <c r="E81"/>
  <c r="F24"/>
  <c r="E24"/>
  <c r="D24"/>
  <c r="C24"/>
  <c r="R53"/>
  <c r="C32"/>
  <c r="E32"/>
  <c r="D32"/>
  <c r="F32"/>
  <c r="R80"/>
  <c r="M32"/>
  <c r="R77"/>
  <c r="M88"/>
  <c r="M29"/>
  <c r="R24"/>
  <c r="R97"/>
  <c r="R92"/>
  <c r="M71"/>
  <c r="R68"/>
  <c r="M61"/>
  <c r="M15"/>
  <c r="R19"/>
  <c r="E40"/>
  <c r="C40"/>
  <c r="D40"/>
  <c r="F40"/>
  <c r="R81"/>
  <c r="R15"/>
  <c r="M51"/>
  <c r="R32"/>
  <c r="F37"/>
  <c r="C37"/>
  <c r="D37"/>
  <c r="E37"/>
  <c r="R69"/>
  <c r="P99"/>
  <c r="R67"/>
  <c r="R28"/>
  <c r="M25"/>
  <c r="M6"/>
  <c r="G99"/>
  <c r="K99"/>
  <c r="R87"/>
  <c r="R78"/>
  <c r="R43"/>
  <c r="M50"/>
  <c r="M66"/>
  <c r="M98"/>
  <c r="L99"/>
  <c r="R61"/>
  <c r="R86"/>
  <c r="M72"/>
  <c r="M11"/>
  <c r="M54"/>
  <c r="E85"/>
  <c r="F85"/>
  <c r="C85"/>
  <c r="D85"/>
  <c r="F59"/>
  <c r="E59"/>
  <c r="C59"/>
  <c r="D59"/>
  <c r="M89"/>
  <c r="R26"/>
  <c r="R83"/>
  <c r="M77"/>
  <c r="D69"/>
  <c r="E69"/>
  <c r="F69"/>
  <c r="C69"/>
  <c r="M83"/>
  <c r="M38"/>
  <c r="F77"/>
  <c r="C77"/>
  <c r="D77"/>
  <c r="E77"/>
  <c r="C50"/>
  <c r="D50"/>
  <c r="E50"/>
  <c r="F50"/>
  <c r="D84"/>
  <c r="E84"/>
  <c r="F84"/>
  <c r="C84"/>
  <c r="C95"/>
  <c r="F95"/>
  <c r="D95"/>
  <c r="E95"/>
  <c r="M4"/>
  <c r="M76"/>
  <c r="E29"/>
  <c r="C29"/>
  <c r="D29"/>
  <c r="F29"/>
  <c r="D67"/>
  <c r="F67"/>
  <c r="E67"/>
  <c r="C67"/>
  <c r="R14"/>
  <c r="F72"/>
  <c r="C72"/>
  <c r="D72"/>
  <c r="E72"/>
  <c r="R10"/>
  <c r="E33"/>
  <c r="D33"/>
  <c r="C33"/>
  <c r="F33"/>
  <c r="M95"/>
  <c r="E52"/>
  <c r="C52"/>
  <c r="F52"/>
  <c r="D52"/>
  <c r="M39"/>
  <c r="C46"/>
  <c r="E46"/>
  <c r="D46"/>
  <c r="F46"/>
  <c r="R85"/>
  <c r="R8"/>
  <c r="C14"/>
  <c r="E14"/>
  <c r="D14"/>
  <c r="F14"/>
  <c r="E10"/>
  <c r="D10"/>
  <c r="F10"/>
  <c r="C10"/>
  <c r="D45"/>
  <c r="E45"/>
  <c r="F45"/>
  <c r="C45"/>
  <c r="M74"/>
  <c r="C20"/>
  <c r="D20"/>
  <c r="E20"/>
  <c r="F20"/>
  <c r="M63"/>
  <c r="M22"/>
  <c r="F82"/>
  <c r="D82"/>
  <c r="C82"/>
  <c r="E82"/>
  <c r="R58"/>
  <c r="M34"/>
  <c r="R38"/>
  <c r="M82"/>
  <c r="M57"/>
  <c r="M16"/>
  <c r="R22"/>
  <c r="C41"/>
  <c r="E41"/>
  <c r="F41"/>
  <c r="D41"/>
  <c r="R34"/>
  <c r="M93"/>
  <c r="C26"/>
  <c r="F26"/>
  <c r="E26"/>
  <c r="D26"/>
  <c r="M37"/>
  <c r="M36"/>
  <c r="F5"/>
  <c r="D5"/>
  <c r="C5"/>
  <c r="E5"/>
  <c r="M40"/>
  <c r="M91"/>
  <c r="R60"/>
  <c r="D35"/>
  <c r="F35"/>
  <c r="E35"/>
  <c r="C35"/>
  <c r="M79"/>
  <c r="R9"/>
  <c r="M69"/>
  <c r="F18"/>
  <c r="C18"/>
  <c r="E18"/>
  <c r="D18"/>
  <c r="R88"/>
  <c r="F70"/>
  <c r="C70"/>
  <c r="D70"/>
  <c r="E70"/>
  <c r="R57"/>
  <c r="D34"/>
  <c r="F34"/>
  <c r="E34"/>
  <c r="C34"/>
  <c r="C6"/>
  <c r="F6"/>
  <c r="E6"/>
  <c r="D6"/>
  <c r="R74"/>
  <c r="M64"/>
  <c r="F91"/>
  <c r="E91"/>
  <c r="D91"/>
  <c r="C91"/>
  <c r="M86"/>
  <c r="M20"/>
  <c r="R37"/>
  <c r="R29"/>
  <c r="R62"/>
  <c r="C74"/>
  <c r="E74"/>
  <c r="D74"/>
  <c r="F74"/>
  <c r="M48"/>
  <c r="M42"/>
  <c r="M52"/>
  <c r="F22"/>
  <c r="D22"/>
  <c r="C22"/>
  <c r="E22"/>
  <c r="H99"/>
  <c r="R18"/>
  <c r="M59"/>
  <c r="M55"/>
  <c r="R25"/>
  <c r="E73"/>
  <c r="C73"/>
  <c r="D73"/>
  <c r="F73"/>
  <c r="M47"/>
  <c r="C48"/>
  <c r="D48"/>
  <c r="E48"/>
  <c r="F48"/>
  <c r="D17"/>
  <c r="C17"/>
  <c r="F17"/>
  <c r="E17"/>
  <c r="R36"/>
  <c r="F87"/>
  <c r="E87"/>
  <c r="C87"/>
  <c r="D87"/>
  <c r="M78"/>
  <c r="R51"/>
  <c r="M10"/>
  <c r="E27"/>
  <c r="F27"/>
  <c r="D27"/>
  <c r="C27"/>
  <c r="R82"/>
  <c r="E44"/>
  <c r="C44"/>
  <c r="D44"/>
  <c r="F44"/>
  <c r="R73"/>
  <c r="E38"/>
  <c r="C38"/>
  <c r="D38"/>
  <c r="F38"/>
  <c r="C76"/>
  <c r="D76"/>
  <c r="E76"/>
  <c r="F76"/>
  <c r="R64"/>
  <c r="M14"/>
  <c r="M58"/>
  <c r="M27"/>
  <c r="E15"/>
  <c r="D15"/>
  <c r="C15"/>
  <c r="F15"/>
  <c r="R98"/>
  <c r="M8"/>
  <c r="T16" i="73"/>
  <c r="R17"/>
  <c r="D17" i="29" s="1"/>
  <c r="Q17" i="73"/>
  <c r="D17" i="26" s="1"/>
  <c r="S17" i="73"/>
  <c r="D17" i="28" s="1"/>
  <c r="P17" i="73"/>
  <c r="D17" i="24" s="1"/>
  <c r="K15" i="65"/>
  <c r="F15"/>
  <c r="E99" i="78" l="1"/>
  <c r="M99"/>
  <c r="C99"/>
  <c r="D99"/>
  <c r="F99"/>
  <c r="R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47"/>
  <c r="DC11"/>
  <c r="DB67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DG35" s="1"/>
  <c r="C35" i="40" s="1"/>
  <c r="BF35" i="54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G19" s="1"/>
  <c r="C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AY82"/>
  <c r="DG82" s="1"/>
  <c r="C82" i="40" s="1"/>
  <c r="AY84" i="54"/>
  <c r="DG84" s="1"/>
  <c r="C84" i="40" s="1"/>
  <c r="AY88" i="54"/>
  <c r="AY90"/>
  <c r="DG90" s="1"/>
  <c r="C90" i="40" s="1"/>
  <c r="AY98" i="54"/>
  <c r="DH5"/>
  <c r="D5" i="40" s="1"/>
  <c r="DG7" i="54"/>
  <c r="C7" i="40" s="1"/>
  <c r="DI8" i="54"/>
  <c r="E8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BX70"/>
  <c r="DG81"/>
  <c r="C81" i="40" s="1"/>
  <c r="DG88" i="54"/>
  <c r="C88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H93" i="54"/>
  <c r="D93" i="40" s="1"/>
  <c r="DG10" i="54"/>
  <c r="C10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47"/>
  <c r="DD26"/>
  <c r="DD11"/>
  <c r="DD46"/>
  <c r="DD17"/>
  <c r="CW16"/>
  <c r="CP91"/>
  <c r="CP44"/>
  <c r="CP35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<sst xmlns="http://schemas.openxmlformats.org/spreadsheetml/2006/main" count="9402" uniqueCount="573">
  <si>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</si>
  <si>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</si>
  <si>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</si>
  <si>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</si>
  <si>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</si>
  <si>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</si>
  <si>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</si>
  <si>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</si>
  <si>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</si>
  <si>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</si>
  <si>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</si>
  <si>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</si>
  <si>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</si>
  <si>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</si>
  <si>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</si>
  <si>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</si>
  <si>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</si>
  <si>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</si>
  <si>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</si>
  <si>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</si>
  <si>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</si>
  <si>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</si>
  <si>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</si>
  <si>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</si>
  <si>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</si>
  <si>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</si>
  <si>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</si>
  <si>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</si>
  <si>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</si>
  <si>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</si>
  <si>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</si>
  <si>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</si>
  <si>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</si>
  <si>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</si>
  <si>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</si>
  <si>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</si>
  <si>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</si>
  <si>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</si>
  <si>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</si>
  <si>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</si>
  <si>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</si>
  <si>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</si>
  <si>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</si>
  <si>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</si>
  <si>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</si>
  <si>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</si>
  <si>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</si>
  <si>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</si>
  <si>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</si>
  <si>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</si>
  <si>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</si>
  <si>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</si>
  <si>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</si>
  <si>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</si>
  <si>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</si>
  <si>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</si>
  <si>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</si>
  <si>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</si>
  <si>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</si>
  <si>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</si>
  <si>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</si>
  <si>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</si>
  <si>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</si>
  <si>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</si>
  <si>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</si>
  <si>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</si>
  <si>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</si>
  <si>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</si>
  <si>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</si>
  <si>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</si>
  <si>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</si>
  <si>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</si>
  <si>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</si>
  <si>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</si>
  <si>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</si>
  <si>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</si>
  <si>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</si>
  <si>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</si>
  <si>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</si>
  <si>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</si>
  <si>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</si>
  <si>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</si>
  <si>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</si>
  <si>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</si>
  <si>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</si>
  <si>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</si>
  <si>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</si>
  <si>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</si>
  <si>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</si>
  <si>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</si>
  <si>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</si>
  <si>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</si>
  <si>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</si>
  <si>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</si>
  <si>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</si>
  <si>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</si>
  <si>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</si>
  <si>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</si>
  <si>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</si>
  <si>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</si>
  <si>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</si>
  <si>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</si>
  <si>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</si>
  <si>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</si>
  <si>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</si>
  <si>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</si>
  <si>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</si>
  <si>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</si>
  <si>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</si>
  <si>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</si>
  <si>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</si>
  <si>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</si>
  <si>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</si>
  <si>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</si>
  <si>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</si>
  <si>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</si>
  <si>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</si>
  <si>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</si>
  <si>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</si>
  <si>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</si>
  <si>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</si>
  <si>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</si>
  <si>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</si>
  <si>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</si>
  <si>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</si>
  <si>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</si>
  <si>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</si>
  <si>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</si>
  <si>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</si>
  <si>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</si>
  <si>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</si>
  <si>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</si>
  <si>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</si>
  <si>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</si>
  <si>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</si>
  <si>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</si>
  <si>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</si>
  <si>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</si>
  <si>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</si>
  <si>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</si>
  <si>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</si>
  <si>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</si>
  <si>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</si>
  <si>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</si>
  <si>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</si>
  <si>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</si>
  <si>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</si>
  <si>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</si>
  <si>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</si>
  <si>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</si>
  <si>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</si>
  <si>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</si>
  <si>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</si>
  <si>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</si>
  <si>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</si>
  <si>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</si>
  <si>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</si>
  <si>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</si>
  <si>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</si>
  <si>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</si>
  <si>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</si>
  <si>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</si>
  <si>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</si>
  <si>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</si>
  <si>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</si>
  <si>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</si>
  <si>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</si>
  <si>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</si>
  <si>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</si>
  <si>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</si>
  <si>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</si>
  <si>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</si>
  <si>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</si>
  <si>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</si>
  <si>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</si>
  <si>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</si>
  <si>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</si>
  <si>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</si>
  <si>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</si>
  <si>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</si>
  <si>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</si>
  <si>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</si>
  <si>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</si>
  <si>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</si>
  <si>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</si>
  <si>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</si>
  <si>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</si>
  <si>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</si>
  <si>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</si>
  <si>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</si>
  <si>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</si>
  <si>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</si>
  <si>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</si>
  <si>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</si>
  <si>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</si>
  <si>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</si>
  <si>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</si>
  <si>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</si>
  <si>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</si>
  <si>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</si>
  <si>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</si>
  <si>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</si>
  <si>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</si>
  <si>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</si>
  <si>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</si>
  <si>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</si>
  <si>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</si>
  <si>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</si>
  <si>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</si>
  <si>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</si>
  <si>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</si>
  <si>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</si>
  <si>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</si>
  <si>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</si>
  <si>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</si>
  <si>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</si>
  <si>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</si>
  <si>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</si>
  <si>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</si>
  <si>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</si>
  <si>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</si>
  <si>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</si>
  <si>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</si>
  <si>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</si>
  <si>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</si>
  <si>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</si>
  <si>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</si>
  <si>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</si>
  <si>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</si>
  <si>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</si>
  <si>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</si>
  <si>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</si>
  <si>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</si>
  <si>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</si>
  <si>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</si>
  <si>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</si>
  <si>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</si>
  <si>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</si>
  <si>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</si>
  <si>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</si>
  <si>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</si>
  <si>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</si>
  <si>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</si>
  <si>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</si>
  <si>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</si>
  <si>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</si>
  <si>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</si>
  <si>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</si>
  <si>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</si>
  <si>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</si>
  <si>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</si>
  <si>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</si>
  <si>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</si>
  <si>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</si>
  <si>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</si>
  <si>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</si>
  <si>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</si>
  <si>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</si>
  <si>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</si>
  <si>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</si>
  <si>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</si>
  <si>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</si>
  <si>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</si>
  <si>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</si>
  <si>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</si>
  <si>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</si>
  <si>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</si>
  <si>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</si>
  <si>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</si>
  <si>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</si>
  <si>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</si>
  <si>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</si>
  <si>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</si>
  <si>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</si>
  <si>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</si>
  <si>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</si>
  <si>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</si>
  <si>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</si>
  <si>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</si>
  <si>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</si>
  <si>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</si>
  <si>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</si>
  <si>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</si>
  <si>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</si>
  <si>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</si>
  <si>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</si>
  <si>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</si>
  <si>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</si>
  <si>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</si>
  <si>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</si>
  <si>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</si>
  <si>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</si>
  <si>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</si>
  <si>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</si>
  <si>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</si>
  <si>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</si>
  <si>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</si>
  <si>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</si>
  <si>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</si>
  <si>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</si>
  <si>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</si>
  <si>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</si>
  <si>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</si>
  <si>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</si>
  <si>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</si>
  <si>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</si>
  <si>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</si>
  <si>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</si>
  <si>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</si>
  <si>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</si>
  <si>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</si>
  <si>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</si>
  <si>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</si>
  <si>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</si>
  <si>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</si>
  <si>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</si>
  <si>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</si>
  <si>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</si>
  <si>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</si>
  <si>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</si>
  <si>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</si>
  <si>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</si>
  <si>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</si>
  <si>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</si>
  <si>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</si>
  <si>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</si>
  <si>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</si>
  <si>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</si>
  <si>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</si>
  <si>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</si>
  <si>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</si>
  <si>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</si>
  <si>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</si>
  <si>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</si>
  <si>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</si>
  <si>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</si>
  <si>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</si>
  <si>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</si>
  <si>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</si>
  <si>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</si>
  <si>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</si>
  <si>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</si>
  <si>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</si>
  <si>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</si>
  <si>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</si>
  <si>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</si>
  <si>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</si>
  <si>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</si>
  <si>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</si>
  <si>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</si>
  <si>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</si>
  <si>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</si>
  <si>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</si>
  <si>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</si>
  <si>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</si>
  <si>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</si>
  <si>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</si>
  <si>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</si>
  <si>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</si>
  <si>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</si>
  <si>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</si>
  <si>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</si>
  <si>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</si>
  <si>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</si>
  <si>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</si>
  <si>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</si>
  <si>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</si>
  <si>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</si>
  <si>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</si>
  <si>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</si>
  <si>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</si>
  <si>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</si>
  <si>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</si>
  <si>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</si>
  <si>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</si>
  <si>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</si>
  <si>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</si>
  <si>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</si>
  <si>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</si>
  <si>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</si>
  <si>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</si>
  <si>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</si>
  <si>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</si>
  <si>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</si>
  <si>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</si>
  <si>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</si>
  <si>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</si>
  <si>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</si>
  <si>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</si>
  <si>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</si>
  <si>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</si>
  <si>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</si>
  <si>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</si>
  <si>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</si>
  <si>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</si>
  <si>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</si>
  <si>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</si>
  <si>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</si>
  <si>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</si>
  <si>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</si>
  <si>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</si>
  <si>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</si>
  <si>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</si>
  <si>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</si>
  <si>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</si>
  <si>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</si>
  <si>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</si>
  <si>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</si>
  <si>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</si>
  <si>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</si>
  <si>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</si>
  <si>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</si>
  <si>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</si>
  <si>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</si>
  <si>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</si>
  <si>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</si>
  <si>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</si>
  <si>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</si>
  <si>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</si>
  <si>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</si>
  <si>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</si>
  <si>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</si>
  <si>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</si>
  <si>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</si>
  <si>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</si>
  <si>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</si>
  <si>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</si>
  <si>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</si>
  <si>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</si>
  <si>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</si>
  <si>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</si>
  <si>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</si>
  <si>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</si>
  <si>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</si>
  <si>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</si>
  <si>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</si>
  <si>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</si>
  <si>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</si>
  <si>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</si>
  <si>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</si>
  <si>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</si>
  <si>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</si>
  <si>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</si>
  <si>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</si>
  <si>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</si>
  <si>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</si>
  <si>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</si>
  <si>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</si>
  <si>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</si>
  <si>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</si>
  <si>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</si>
  <si>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</si>
  <si>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</si>
  <si>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</si>
  <si>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</si>
  <si>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</si>
  <si>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</si>
  <si>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</si>
  <si>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</si>
  <si>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</si>
  <si>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</si>
  <si>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</si>
  <si>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</si>
  <si>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</si>
  <si>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</si>
  <si>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</si>
  <si>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</si>
  <si>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</si>
  <si>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</si>
  <si>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</si>
  <si>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</si>
  <si>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</si>
  <si>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</si>
  <si>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</si>
  <si>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</si>
  <si>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</si>
  <si>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</si>
  <si>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</si>
  <si>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</si>
  <si>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</si>
  <si>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</si>
  <si>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</si>
  <si>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</si>
  <si>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</si>
  <si>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</si>
  <si>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</si>
  <si>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</si>
  <si>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</si>
  <si>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</si>
  <si>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</si>
  <si>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</si>
  <si>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</si>
  <si>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</si>
  <si>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</si>
  <si>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</si>
  <si>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</si>
  <si>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</si>
  <si>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</si>
  <si>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</si>
  <si>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</si>
  <si>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</si>
  <si>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</si>
  <si>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</si>
  <si>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</si>
  <si>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</si>
  <si>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</si>
  <si>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</si>
  <si>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</si>
  <si>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</si>
  <si>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</si>
  <si>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</si>
  <si>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</si>
  <si>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</si>
  <si>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</si>
  <si>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</si>
  <si>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</si>
  <si>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</si>
  <si>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</si>
  <si>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</si>
  <si>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</si>
  <si>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</si>
  <si>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</si>
  <si>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</si>
  <si>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</si>
  <si>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</si>
  <si>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</si>
  <si>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</si>
  <si>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</si>
  <si>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</si>
  <si>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</si>
  <si>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</si>
  <si>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</si>
  <si>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</si>
  <si>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49IS2024/03/04</t>
  </si>
  <si>
    <t>GOA_Beneficiary</t>
  </si>
  <si>
    <t>WR/2024/21675/A/5846</t>
  </si>
  <si>
    <t>NSLKSLWPRTY</t>
  </si>
  <si>
    <t>NR/2024/18717/C</t>
  </si>
  <si>
    <t>ITCWIND</t>
  </si>
  <si>
    <t>NR/2024/18388/A/5711</t>
  </si>
  <si>
    <t>WR/2024/21710/A/5856</t>
  </si>
  <si>
    <t>HP</t>
  </si>
  <si>
    <t>NR/2024/18691/A/5858</t>
  </si>
  <si>
    <t>Manipur_Ben</t>
  </si>
  <si>
    <t>NER/2024/2023/A/5838</t>
  </si>
  <si>
    <t>SOLAPUR_SOLAR</t>
  </si>
  <si>
    <t>NR/2024/18716/C</t>
  </si>
  <si>
    <t>AEML</t>
  </si>
  <si>
    <t>WR/2024/21740/A/5854</t>
  </si>
  <si>
    <t>MSEB_Beneficiary</t>
  </si>
  <si>
    <t>WR/01032024/15032024/TPDDL/PMG/MSEDCL/Banking/12112023</t>
  </si>
  <si>
    <t>SBSRPC11PL_BKN</t>
  </si>
  <si>
    <t>NR/01102023/02012046/L_NR_2021_17</t>
  </si>
  <si>
    <t>RSRPL_BKN</t>
  </si>
  <si>
    <t>NR/01032024/31032024/SJVN010324NR1589</t>
  </si>
  <si>
    <t>CHANJUII</t>
  </si>
  <si>
    <t>NR/01012024/31032024/ ChanjuII</t>
  </si>
  <si>
    <t>KSEB</t>
  </si>
  <si>
    <t>SR/01032024/15032024/BYPL-APPCPL-KSEB</t>
  </si>
  <si>
    <t>RKM_POWER</t>
  </si>
  <si>
    <t>NR/04032024/04032024/DD20240304NR23128</t>
  </si>
  <si>
    <t>TANGEDCO</t>
  </si>
  <si>
    <t>SR/01032024/15032024/SWAP ARRANGEMENT LOA.NO.365 DT.31-08-2023</t>
  </si>
  <si>
    <t>SR/01032024/31032024/SWAP ARRANGEMENT LOA D.NO.366 DT.31-08-2023</t>
  </si>
  <si>
    <t>NR/01032024/22032024/HP-59</t>
  </si>
  <si>
    <t>NR/01032024/15032024/HP-62</t>
  </si>
  <si>
    <t>HIRIYUR_OSTROKANNADA</t>
  </si>
  <si>
    <t>SR/01032024/31032024/SJVN010324NR1590</t>
  </si>
  <si>
    <t>NR/01032024/31032024/SJVN010324NR1588</t>
  </si>
  <si>
    <t>SKS Raigarh</t>
  </si>
  <si>
    <t>NR/01032024/31032024/NVVN/OA/16997</t>
  </si>
  <si>
    <t>NR/01032024/22032024/HP-56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</si>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</sst>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45355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277</v>
      </c>
    </row>
    <row r="9" spans="1:3">
      <c r="A9" s="46" t="s">
        <v>447</v>
      </c>
      <c r="B9" s="205">
        <v>45364.465648148151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45355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16.5</v>
      </c>
      <c r="C3" s="202">
        <v>16.5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6.8837999999999999</v>
      </c>
      <c r="J3" s="21">
        <f>C3*E3/100</f>
        <v>3.84945</v>
      </c>
      <c r="K3" s="21">
        <f>C3*F3/100</f>
        <v>4.9648500000000002</v>
      </c>
      <c r="L3" s="21">
        <f>C3*G3/100</f>
        <v>0.80190000000000017</v>
      </c>
      <c r="M3" s="156">
        <f>SUM(I3:L3)</f>
        <v>16.5</v>
      </c>
      <c r="N3" s="22"/>
      <c r="P3" s="37">
        <f t="shared" ref="P3:P34" si="1">I3</f>
        <v>6.8837999999999999</v>
      </c>
      <c r="Q3" s="37">
        <f t="shared" ref="Q3:Q34" si="2">J3</f>
        <v>3.84945</v>
      </c>
      <c r="R3" s="37">
        <f t="shared" ref="R3:R34" si="3">K3</f>
        <v>4.9648500000000002</v>
      </c>
      <c r="S3" s="37">
        <f t="shared" ref="S3:S34" si="4">L3</f>
        <v>0.80190000000000017</v>
      </c>
      <c r="T3" s="37">
        <f>SUM(P3:S3)</f>
        <v>16.5</v>
      </c>
    </row>
    <row r="4" spans="1:20">
      <c r="A4" s="8" t="s">
        <v>46</v>
      </c>
      <c r="B4" s="202">
        <v>16.5</v>
      </c>
      <c r="C4" s="202">
        <v>16.5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6.8837999999999999</v>
      </c>
      <c r="J4" s="21">
        <f t="shared" ref="J4:J67" si="6">C4*E4/100</f>
        <v>3.84945</v>
      </c>
      <c r="K4" s="21">
        <f t="shared" ref="K4:K67" si="7">C4*F4/100</f>
        <v>4.9648500000000002</v>
      </c>
      <c r="L4" s="21">
        <f t="shared" ref="L4:L67" si="8">C4*G4/100</f>
        <v>0.80190000000000017</v>
      </c>
      <c r="M4" s="157">
        <f t="shared" ref="M4:M67" si="9">SUM(I4:L4)</f>
        <v>16.5</v>
      </c>
      <c r="N4" s="22"/>
      <c r="P4" s="37">
        <f t="shared" si="1"/>
        <v>6.8837999999999999</v>
      </c>
      <c r="Q4" s="37">
        <f t="shared" si="2"/>
        <v>3.84945</v>
      </c>
      <c r="R4" s="37">
        <f t="shared" si="3"/>
        <v>4.9648500000000002</v>
      </c>
      <c r="S4" s="37">
        <f t="shared" si="4"/>
        <v>0.80190000000000017</v>
      </c>
      <c r="T4" s="37">
        <f t="shared" ref="T4:T67" si="10">SUM(P4:S4)</f>
        <v>16.5</v>
      </c>
    </row>
    <row r="5" spans="1:20">
      <c r="A5" s="8" t="s">
        <v>47</v>
      </c>
      <c r="B5" s="202">
        <v>16.5</v>
      </c>
      <c r="C5" s="202">
        <v>16.5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6.8837999999999999</v>
      </c>
      <c r="J5" s="21">
        <f t="shared" si="6"/>
        <v>3.84945</v>
      </c>
      <c r="K5" s="21">
        <f t="shared" si="7"/>
        <v>4.9648500000000002</v>
      </c>
      <c r="L5" s="21">
        <f t="shared" si="8"/>
        <v>0.80190000000000017</v>
      </c>
      <c r="M5" s="157">
        <f t="shared" si="9"/>
        <v>16.5</v>
      </c>
      <c r="N5" s="22"/>
      <c r="P5" s="37">
        <f t="shared" si="1"/>
        <v>6.8837999999999999</v>
      </c>
      <c r="Q5" s="37">
        <f t="shared" si="2"/>
        <v>3.84945</v>
      </c>
      <c r="R5" s="37">
        <f t="shared" si="3"/>
        <v>4.9648500000000002</v>
      </c>
      <c r="S5" s="37">
        <f t="shared" si="4"/>
        <v>0.80190000000000017</v>
      </c>
      <c r="T5" s="37">
        <f t="shared" si="10"/>
        <v>16.5</v>
      </c>
    </row>
    <row r="6" spans="1:20">
      <c r="A6" s="8" t="s">
        <v>48</v>
      </c>
      <c r="B6" s="202">
        <v>16.5</v>
      </c>
      <c r="C6" s="202">
        <v>16.5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6.8837999999999999</v>
      </c>
      <c r="J6" s="21">
        <f t="shared" si="6"/>
        <v>3.84945</v>
      </c>
      <c r="K6" s="21">
        <f t="shared" si="7"/>
        <v>4.9648500000000002</v>
      </c>
      <c r="L6" s="21">
        <f t="shared" si="8"/>
        <v>0.80190000000000017</v>
      </c>
      <c r="M6" s="157">
        <f t="shared" si="9"/>
        <v>16.5</v>
      </c>
      <c r="N6" s="22"/>
      <c r="P6" s="37">
        <f t="shared" si="1"/>
        <v>6.8837999999999999</v>
      </c>
      <c r="Q6" s="37">
        <f t="shared" si="2"/>
        <v>3.84945</v>
      </c>
      <c r="R6" s="37">
        <f t="shared" si="3"/>
        <v>4.9648500000000002</v>
      </c>
      <c r="S6" s="37">
        <f t="shared" si="4"/>
        <v>0.80190000000000017</v>
      </c>
      <c r="T6" s="37">
        <f t="shared" si="10"/>
        <v>16.5</v>
      </c>
    </row>
    <row r="7" spans="1:20">
      <c r="A7" s="8" t="s">
        <v>49</v>
      </c>
      <c r="B7" s="202">
        <v>16.5</v>
      </c>
      <c r="C7" s="202">
        <v>16.5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6.8837999999999999</v>
      </c>
      <c r="J7" s="21">
        <f t="shared" si="6"/>
        <v>3.84945</v>
      </c>
      <c r="K7" s="21">
        <f t="shared" si="7"/>
        <v>4.9648500000000002</v>
      </c>
      <c r="L7" s="21">
        <f t="shared" si="8"/>
        <v>0.80190000000000017</v>
      </c>
      <c r="M7" s="157">
        <f t="shared" si="9"/>
        <v>16.5</v>
      </c>
      <c r="N7" s="22"/>
      <c r="P7" s="37">
        <f t="shared" si="1"/>
        <v>6.8837999999999999</v>
      </c>
      <c r="Q7" s="37">
        <f t="shared" si="2"/>
        <v>3.84945</v>
      </c>
      <c r="R7" s="37">
        <f t="shared" si="3"/>
        <v>4.9648500000000002</v>
      </c>
      <c r="S7" s="37">
        <f t="shared" si="4"/>
        <v>0.80190000000000017</v>
      </c>
      <c r="T7" s="37">
        <f t="shared" si="10"/>
        <v>16.5</v>
      </c>
    </row>
    <row r="8" spans="1:20">
      <c r="A8" s="8" t="s">
        <v>50</v>
      </c>
      <c r="B8" s="202">
        <v>16.5</v>
      </c>
      <c r="C8" s="202">
        <v>16.5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6.8837999999999999</v>
      </c>
      <c r="J8" s="21">
        <f t="shared" si="6"/>
        <v>3.84945</v>
      </c>
      <c r="K8" s="21">
        <f t="shared" si="7"/>
        <v>4.9648500000000002</v>
      </c>
      <c r="L8" s="21">
        <f t="shared" si="8"/>
        <v>0.80190000000000017</v>
      </c>
      <c r="M8" s="157">
        <f t="shared" si="9"/>
        <v>16.5</v>
      </c>
      <c r="N8" s="22"/>
      <c r="P8" s="37">
        <f t="shared" si="1"/>
        <v>6.8837999999999999</v>
      </c>
      <c r="Q8" s="37">
        <f t="shared" si="2"/>
        <v>3.84945</v>
      </c>
      <c r="R8" s="37">
        <f t="shared" si="3"/>
        <v>4.9648500000000002</v>
      </c>
      <c r="S8" s="37">
        <f t="shared" si="4"/>
        <v>0.80190000000000017</v>
      </c>
      <c r="T8" s="37">
        <f t="shared" si="10"/>
        <v>16.5</v>
      </c>
    </row>
    <row r="9" spans="1:20">
      <c r="A9" s="8" t="s">
        <v>51</v>
      </c>
      <c r="B9" s="202">
        <v>16.5</v>
      </c>
      <c r="C9" s="202">
        <v>16.5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6.8837999999999999</v>
      </c>
      <c r="J9" s="21">
        <f t="shared" si="6"/>
        <v>3.84945</v>
      </c>
      <c r="K9" s="21">
        <f t="shared" si="7"/>
        <v>4.9648500000000002</v>
      </c>
      <c r="L9" s="21">
        <f t="shared" si="8"/>
        <v>0.80190000000000017</v>
      </c>
      <c r="M9" s="157">
        <f t="shared" si="9"/>
        <v>16.5</v>
      </c>
      <c r="N9" s="22"/>
      <c r="P9" s="37">
        <f t="shared" si="1"/>
        <v>6.8837999999999999</v>
      </c>
      <c r="Q9" s="37">
        <f t="shared" si="2"/>
        <v>3.84945</v>
      </c>
      <c r="R9" s="37">
        <f t="shared" si="3"/>
        <v>4.9648500000000002</v>
      </c>
      <c r="S9" s="37">
        <f t="shared" si="4"/>
        <v>0.80190000000000017</v>
      </c>
      <c r="T9" s="37">
        <f t="shared" si="10"/>
        <v>16.5</v>
      </c>
    </row>
    <row r="10" spans="1:20">
      <c r="A10" s="8" t="s">
        <v>52</v>
      </c>
      <c r="B10" s="202">
        <v>16.5</v>
      </c>
      <c r="C10" s="202">
        <v>16.5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6.8837999999999999</v>
      </c>
      <c r="J10" s="21">
        <f t="shared" si="6"/>
        <v>3.84945</v>
      </c>
      <c r="K10" s="21">
        <f t="shared" si="7"/>
        <v>4.9648500000000002</v>
      </c>
      <c r="L10" s="21">
        <f t="shared" si="8"/>
        <v>0.80190000000000017</v>
      </c>
      <c r="M10" s="157">
        <f t="shared" si="9"/>
        <v>16.5</v>
      </c>
      <c r="N10" s="22"/>
      <c r="P10" s="37">
        <f t="shared" si="1"/>
        <v>6.8837999999999999</v>
      </c>
      <c r="Q10" s="37">
        <f t="shared" si="2"/>
        <v>3.84945</v>
      </c>
      <c r="R10" s="37">
        <f t="shared" si="3"/>
        <v>4.9648500000000002</v>
      </c>
      <c r="S10" s="37">
        <f t="shared" si="4"/>
        <v>0.80190000000000017</v>
      </c>
      <c r="T10" s="37">
        <f t="shared" si="10"/>
        <v>16.5</v>
      </c>
    </row>
    <row r="11" spans="1:20">
      <c r="A11" s="8" t="s">
        <v>53</v>
      </c>
      <c r="B11" s="202">
        <v>16.5</v>
      </c>
      <c r="C11" s="202">
        <v>16.5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6.8837999999999999</v>
      </c>
      <c r="J11" s="21">
        <f t="shared" si="6"/>
        <v>3.84945</v>
      </c>
      <c r="K11" s="21">
        <f t="shared" si="7"/>
        <v>4.9648500000000002</v>
      </c>
      <c r="L11" s="21">
        <f t="shared" si="8"/>
        <v>0.80190000000000017</v>
      </c>
      <c r="M11" s="157">
        <f t="shared" si="9"/>
        <v>16.5</v>
      </c>
      <c r="N11" s="22"/>
      <c r="P11" s="37">
        <f t="shared" si="1"/>
        <v>6.8837999999999999</v>
      </c>
      <c r="Q11" s="37">
        <f t="shared" si="2"/>
        <v>3.84945</v>
      </c>
      <c r="R11" s="37">
        <f t="shared" si="3"/>
        <v>4.9648500000000002</v>
      </c>
      <c r="S11" s="37">
        <f t="shared" si="4"/>
        <v>0.80190000000000017</v>
      </c>
      <c r="T11" s="37">
        <f t="shared" si="10"/>
        <v>16.5</v>
      </c>
    </row>
    <row r="12" spans="1:20">
      <c r="A12" s="8" t="s">
        <v>54</v>
      </c>
      <c r="B12" s="202">
        <v>16.5</v>
      </c>
      <c r="C12" s="202">
        <v>16.5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6.8837999999999999</v>
      </c>
      <c r="J12" s="21">
        <f t="shared" si="6"/>
        <v>3.84945</v>
      </c>
      <c r="K12" s="21">
        <f t="shared" si="7"/>
        <v>4.9648500000000002</v>
      </c>
      <c r="L12" s="21">
        <f t="shared" si="8"/>
        <v>0.80190000000000017</v>
      </c>
      <c r="M12" s="157">
        <f t="shared" si="9"/>
        <v>16.5</v>
      </c>
      <c r="N12" s="22"/>
      <c r="P12" s="37">
        <f t="shared" si="1"/>
        <v>6.8837999999999999</v>
      </c>
      <c r="Q12" s="37">
        <f t="shared" si="2"/>
        <v>3.84945</v>
      </c>
      <c r="R12" s="37">
        <f t="shared" si="3"/>
        <v>4.9648500000000002</v>
      </c>
      <c r="S12" s="37">
        <f t="shared" si="4"/>
        <v>0.80190000000000017</v>
      </c>
      <c r="T12" s="37">
        <f t="shared" si="10"/>
        <v>16.5</v>
      </c>
    </row>
    <row r="13" spans="1:20">
      <c r="A13" s="8" t="s">
        <v>55</v>
      </c>
      <c r="B13" s="202">
        <v>16.5</v>
      </c>
      <c r="C13" s="202">
        <v>16.5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6.8837999999999999</v>
      </c>
      <c r="J13" s="21">
        <f t="shared" si="6"/>
        <v>3.84945</v>
      </c>
      <c r="K13" s="21">
        <f t="shared" si="7"/>
        <v>4.9648500000000002</v>
      </c>
      <c r="L13" s="21">
        <f t="shared" si="8"/>
        <v>0.80190000000000017</v>
      </c>
      <c r="M13" s="157">
        <f t="shared" si="9"/>
        <v>16.5</v>
      </c>
      <c r="N13" s="22"/>
      <c r="P13" s="37">
        <f t="shared" si="1"/>
        <v>6.8837999999999999</v>
      </c>
      <c r="Q13" s="37">
        <f t="shared" si="2"/>
        <v>3.84945</v>
      </c>
      <c r="R13" s="37">
        <f t="shared" si="3"/>
        <v>4.9648500000000002</v>
      </c>
      <c r="S13" s="37">
        <f t="shared" si="4"/>
        <v>0.80190000000000017</v>
      </c>
      <c r="T13" s="37">
        <f t="shared" si="10"/>
        <v>16.5</v>
      </c>
    </row>
    <row r="14" spans="1:20">
      <c r="A14" s="8" t="s">
        <v>56</v>
      </c>
      <c r="B14" s="202">
        <v>16.5</v>
      </c>
      <c r="C14" s="202">
        <v>16.5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6.8837999999999999</v>
      </c>
      <c r="J14" s="21">
        <f t="shared" si="6"/>
        <v>3.84945</v>
      </c>
      <c r="K14" s="21">
        <f t="shared" si="7"/>
        <v>4.9648500000000002</v>
      </c>
      <c r="L14" s="21">
        <f t="shared" si="8"/>
        <v>0.80190000000000017</v>
      </c>
      <c r="M14" s="157">
        <f t="shared" si="9"/>
        <v>16.5</v>
      </c>
      <c r="N14" s="22"/>
      <c r="P14" s="37">
        <f t="shared" si="1"/>
        <v>6.8837999999999999</v>
      </c>
      <c r="Q14" s="37">
        <f t="shared" si="2"/>
        <v>3.84945</v>
      </c>
      <c r="R14" s="37">
        <f t="shared" si="3"/>
        <v>4.9648500000000002</v>
      </c>
      <c r="S14" s="37">
        <f t="shared" si="4"/>
        <v>0.80190000000000017</v>
      </c>
      <c r="T14" s="37">
        <f t="shared" si="10"/>
        <v>16.5</v>
      </c>
    </row>
    <row r="15" spans="1:20">
      <c r="A15" s="8" t="s">
        <v>57</v>
      </c>
      <c r="B15" s="202">
        <v>16.5</v>
      </c>
      <c r="C15" s="202">
        <v>16.5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6.8837999999999999</v>
      </c>
      <c r="J15" s="21">
        <f t="shared" si="6"/>
        <v>3.84945</v>
      </c>
      <c r="K15" s="21">
        <f t="shared" si="7"/>
        <v>4.9648500000000002</v>
      </c>
      <c r="L15" s="21">
        <f t="shared" si="8"/>
        <v>0.80190000000000017</v>
      </c>
      <c r="M15" s="157">
        <f t="shared" si="9"/>
        <v>16.5</v>
      </c>
      <c r="N15" s="22"/>
      <c r="P15" s="37">
        <f t="shared" si="1"/>
        <v>6.8837999999999999</v>
      </c>
      <c r="Q15" s="37">
        <f t="shared" si="2"/>
        <v>3.84945</v>
      </c>
      <c r="R15" s="37">
        <f t="shared" si="3"/>
        <v>4.9648500000000002</v>
      </c>
      <c r="S15" s="37">
        <f t="shared" si="4"/>
        <v>0.80190000000000017</v>
      </c>
      <c r="T15" s="37">
        <f t="shared" si="10"/>
        <v>16.5</v>
      </c>
    </row>
    <row r="16" spans="1:20">
      <c r="A16" s="8" t="s">
        <v>58</v>
      </c>
      <c r="B16" s="202">
        <v>16.5</v>
      </c>
      <c r="C16" s="202">
        <v>16.5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6.8837999999999999</v>
      </c>
      <c r="J16" s="21">
        <f t="shared" si="6"/>
        <v>3.84945</v>
      </c>
      <c r="K16" s="21">
        <f t="shared" si="7"/>
        <v>4.9648500000000002</v>
      </c>
      <c r="L16" s="21">
        <f t="shared" si="8"/>
        <v>0.80190000000000017</v>
      </c>
      <c r="M16" s="157">
        <f t="shared" si="9"/>
        <v>16.5</v>
      </c>
      <c r="N16" s="22"/>
      <c r="P16" s="37">
        <f t="shared" si="1"/>
        <v>6.8837999999999999</v>
      </c>
      <c r="Q16" s="37">
        <f t="shared" si="2"/>
        <v>3.84945</v>
      </c>
      <c r="R16" s="37">
        <f t="shared" si="3"/>
        <v>4.9648500000000002</v>
      </c>
      <c r="S16" s="37">
        <f t="shared" si="4"/>
        <v>0.80190000000000017</v>
      </c>
      <c r="T16" s="37">
        <f t="shared" si="10"/>
        <v>16.5</v>
      </c>
    </row>
    <row r="17" spans="1:20">
      <c r="A17" s="8" t="s">
        <v>59</v>
      </c>
      <c r="B17" s="202">
        <v>16.5</v>
      </c>
      <c r="C17" s="202">
        <v>16.5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6.8837999999999999</v>
      </c>
      <c r="J17" s="21">
        <f t="shared" si="6"/>
        <v>3.84945</v>
      </c>
      <c r="K17" s="21">
        <f t="shared" si="7"/>
        <v>4.9648500000000002</v>
      </c>
      <c r="L17" s="21">
        <f t="shared" si="8"/>
        <v>0.80190000000000017</v>
      </c>
      <c r="M17" s="157">
        <f t="shared" si="9"/>
        <v>16.5</v>
      </c>
      <c r="N17" s="22"/>
      <c r="P17" s="37">
        <f t="shared" si="1"/>
        <v>6.8837999999999999</v>
      </c>
      <c r="Q17" s="37">
        <f t="shared" si="2"/>
        <v>3.84945</v>
      </c>
      <c r="R17" s="37">
        <f t="shared" si="3"/>
        <v>4.9648500000000002</v>
      </c>
      <c r="S17" s="37">
        <f t="shared" si="4"/>
        <v>0.80190000000000017</v>
      </c>
      <c r="T17" s="37">
        <f t="shared" si="10"/>
        <v>16.5</v>
      </c>
    </row>
    <row r="18" spans="1:20">
      <c r="A18" s="8" t="s">
        <v>60</v>
      </c>
      <c r="B18" s="202">
        <v>16.5</v>
      </c>
      <c r="C18" s="202">
        <v>16.5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6.8837999999999999</v>
      </c>
      <c r="J18" s="21">
        <f t="shared" si="6"/>
        <v>3.84945</v>
      </c>
      <c r="K18" s="21">
        <f t="shared" si="7"/>
        <v>4.9648500000000002</v>
      </c>
      <c r="L18" s="21">
        <f t="shared" si="8"/>
        <v>0.80190000000000017</v>
      </c>
      <c r="M18" s="157">
        <f t="shared" si="9"/>
        <v>16.5</v>
      </c>
      <c r="N18" s="22"/>
      <c r="P18" s="37">
        <f t="shared" si="1"/>
        <v>6.8837999999999999</v>
      </c>
      <c r="Q18" s="37">
        <f t="shared" si="2"/>
        <v>3.84945</v>
      </c>
      <c r="R18" s="37">
        <f t="shared" si="3"/>
        <v>4.9648500000000002</v>
      </c>
      <c r="S18" s="37">
        <f t="shared" si="4"/>
        <v>0.80190000000000017</v>
      </c>
      <c r="T18" s="37">
        <f t="shared" si="10"/>
        <v>16.5</v>
      </c>
    </row>
    <row r="19" spans="1:20">
      <c r="A19" s="8" t="s">
        <v>61</v>
      </c>
      <c r="B19" s="202">
        <v>16.5</v>
      </c>
      <c r="C19" s="202">
        <v>16.5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6.8837999999999999</v>
      </c>
      <c r="J19" s="21">
        <f t="shared" si="6"/>
        <v>3.84945</v>
      </c>
      <c r="K19" s="21">
        <f t="shared" si="7"/>
        <v>4.9648500000000002</v>
      </c>
      <c r="L19" s="21">
        <f t="shared" si="8"/>
        <v>0.80190000000000017</v>
      </c>
      <c r="M19" s="157">
        <f t="shared" si="9"/>
        <v>16.5</v>
      </c>
      <c r="N19" s="22"/>
      <c r="P19" s="37">
        <f t="shared" si="1"/>
        <v>6.8837999999999999</v>
      </c>
      <c r="Q19" s="37">
        <f t="shared" si="2"/>
        <v>3.84945</v>
      </c>
      <c r="R19" s="37">
        <f t="shared" si="3"/>
        <v>4.9648500000000002</v>
      </c>
      <c r="S19" s="37">
        <f t="shared" si="4"/>
        <v>0.80190000000000017</v>
      </c>
      <c r="T19" s="37">
        <f t="shared" si="10"/>
        <v>16.5</v>
      </c>
    </row>
    <row r="20" spans="1:20">
      <c r="A20" s="8" t="s">
        <v>62</v>
      </c>
      <c r="B20" s="202">
        <v>16.5</v>
      </c>
      <c r="C20" s="202">
        <v>16.5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6.8837999999999999</v>
      </c>
      <c r="J20" s="21">
        <f t="shared" si="6"/>
        <v>3.84945</v>
      </c>
      <c r="K20" s="21">
        <f t="shared" si="7"/>
        <v>4.9648500000000002</v>
      </c>
      <c r="L20" s="21">
        <f t="shared" si="8"/>
        <v>0.80190000000000017</v>
      </c>
      <c r="M20" s="157">
        <f t="shared" si="9"/>
        <v>16.5</v>
      </c>
      <c r="N20" s="22"/>
      <c r="P20" s="37">
        <f t="shared" si="1"/>
        <v>6.8837999999999999</v>
      </c>
      <c r="Q20" s="37">
        <f t="shared" si="2"/>
        <v>3.84945</v>
      </c>
      <c r="R20" s="37">
        <f t="shared" si="3"/>
        <v>4.9648500000000002</v>
      </c>
      <c r="S20" s="37">
        <f t="shared" si="4"/>
        <v>0.80190000000000017</v>
      </c>
      <c r="T20" s="37">
        <f t="shared" si="10"/>
        <v>16.5</v>
      </c>
    </row>
    <row r="21" spans="1:20">
      <c r="A21" s="8" t="s">
        <v>63</v>
      </c>
      <c r="B21" s="202">
        <v>16.5</v>
      </c>
      <c r="C21" s="202">
        <v>16.5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6.8837999999999999</v>
      </c>
      <c r="J21" s="21">
        <f t="shared" si="6"/>
        <v>3.84945</v>
      </c>
      <c r="K21" s="21">
        <f t="shared" si="7"/>
        <v>4.9648500000000002</v>
      </c>
      <c r="L21" s="21">
        <f t="shared" si="8"/>
        <v>0.80190000000000017</v>
      </c>
      <c r="M21" s="157">
        <f t="shared" si="9"/>
        <v>16.5</v>
      </c>
      <c r="N21" s="22"/>
      <c r="P21" s="37">
        <f t="shared" si="1"/>
        <v>6.8837999999999999</v>
      </c>
      <c r="Q21" s="37">
        <f t="shared" si="2"/>
        <v>3.84945</v>
      </c>
      <c r="R21" s="37">
        <f t="shared" si="3"/>
        <v>4.9648500000000002</v>
      </c>
      <c r="S21" s="37">
        <f t="shared" si="4"/>
        <v>0.80190000000000017</v>
      </c>
      <c r="T21" s="37">
        <f t="shared" si="10"/>
        <v>16.5</v>
      </c>
    </row>
    <row r="22" spans="1:20">
      <c r="A22" s="8" t="s">
        <v>64</v>
      </c>
      <c r="B22" s="202">
        <v>16.5</v>
      </c>
      <c r="C22" s="202">
        <v>16.5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6.8837999999999999</v>
      </c>
      <c r="J22" s="21">
        <f t="shared" si="6"/>
        <v>3.84945</v>
      </c>
      <c r="K22" s="21">
        <f t="shared" si="7"/>
        <v>4.9648500000000002</v>
      </c>
      <c r="L22" s="21">
        <f t="shared" si="8"/>
        <v>0.80190000000000017</v>
      </c>
      <c r="M22" s="157">
        <f t="shared" si="9"/>
        <v>16.5</v>
      </c>
      <c r="N22" s="22"/>
      <c r="P22" s="37">
        <f t="shared" si="1"/>
        <v>6.8837999999999999</v>
      </c>
      <c r="Q22" s="37">
        <f t="shared" si="2"/>
        <v>3.84945</v>
      </c>
      <c r="R22" s="37">
        <f t="shared" si="3"/>
        <v>4.9648500000000002</v>
      </c>
      <c r="S22" s="37">
        <f t="shared" si="4"/>
        <v>0.80190000000000017</v>
      </c>
      <c r="T22" s="37">
        <f t="shared" si="10"/>
        <v>16.5</v>
      </c>
    </row>
    <row r="23" spans="1:20">
      <c r="A23" s="8" t="s">
        <v>65</v>
      </c>
      <c r="B23" s="202">
        <v>16.5</v>
      </c>
      <c r="C23" s="202">
        <v>16.5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6.8837999999999999</v>
      </c>
      <c r="J23" s="21">
        <f t="shared" si="6"/>
        <v>3.84945</v>
      </c>
      <c r="K23" s="21">
        <f t="shared" si="7"/>
        <v>4.9648500000000002</v>
      </c>
      <c r="L23" s="21">
        <f t="shared" si="8"/>
        <v>0.80190000000000017</v>
      </c>
      <c r="M23" s="157">
        <f t="shared" si="9"/>
        <v>16.5</v>
      </c>
      <c r="N23" s="22"/>
      <c r="P23" s="37">
        <f t="shared" si="1"/>
        <v>6.8837999999999999</v>
      </c>
      <c r="Q23" s="37">
        <f t="shared" si="2"/>
        <v>3.84945</v>
      </c>
      <c r="R23" s="37">
        <f t="shared" si="3"/>
        <v>4.9648500000000002</v>
      </c>
      <c r="S23" s="37">
        <f t="shared" si="4"/>
        <v>0.80190000000000017</v>
      </c>
      <c r="T23" s="37">
        <f t="shared" si="10"/>
        <v>16.5</v>
      </c>
    </row>
    <row r="24" spans="1:20">
      <c r="A24" s="8" t="s">
        <v>66</v>
      </c>
      <c r="B24" s="202">
        <v>16.5</v>
      </c>
      <c r="C24" s="202">
        <v>16.5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6.8837999999999999</v>
      </c>
      <c r="J24" s="21">
        <f t="shared" si="6"/>
        <v>3.84945</v>
      </c>
      <c r="K24" s="21">
        <f t="shared" si="7"/>
        <v>4.9648500000000002</v>
      </c>
      <c r="L24" s="21">
        <f t="shared" si="8"/>
        <v>0.80190000000000017</v>
      </c>
      <c r="M24" s="157">
        <f t="shared" si="9"/>
        <v>16.5</v>
      </c>
      <c r="N24" s="22"/>
      <c r="P24" s="37">
        <f t="shared" si="1"/>
        <v>6.8837999999999999</v>
      </c>
      <c r="Q24" s="37">
        <f t="shared" si="2"/>
        <v>3.84945</v>
      </c>
      <c r="R24" s="37">
        <f t="shared" si="3"/>
        <v>4.9648500000000002</v>
      </c>
      <c r="S24" s="37">
        <f t="shared" si="4"/>
        <v>0.80190000000000017</v>
      </c>
      <c r="T24" s="37">
        <f t="shared" si="10"/>
        <v>16.5</v>
      </c>
    </row>
    <row r="25" spans="1:20">
      <c r="A25" s="8" t="s">
        <v>67</v>
      </c>
      <c r="B25" s="202">
        <v>16.5</v>
      </c>
      <c r="C25" s="202">
        <v>16.5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6.8837999999999999</v>
      </c>
      <c r="J25" s="21">
        <f t="shared" si="6"/>
        <v>3.84945</v>
      </c>
      <c r="K25" s="21">
        <f t="shared" si="7"/>
        <v>4.9648500000000002</v>
      </c>
      <c r="L25" s="21">
        <f t="shared" si="8"/>
        <v>0.80190000000000017</v>
      </c>
      <c r="M25" s="157">
        <f t="shared" si="9"/>
        <v>16.5</v>
      </c>
      <c r="N25" s="22"/>
      <c r="P25" s="37">
        <f t="shared" si="1"/>
        <v>6.8837999999999999</v>
      </c>
      <c r="Q25" s="37">
        <f t="shared" si="2"/>
        <v>3.84945</v>
      </c>
      <c r="R25" s="37">
        <f t="shared" si="3"/>
        <v>4.9648500000000002</v>
      </c>
      <c r="S25" s="37">
        <f t="shared" si="4"/>
        <v>0.80190000000000017</v>
      </c>
      <c r="T25" s="37">
        <f t="shared" si="10"/>
        <v>16.5</v>
      </c>
    </row>
    <row r="26" spans="1:20">
      <c r="A26" s="8" t="s">
        <v>68</v>
      </c>
      <c r="B26" s="202">
        <v>16.5</v>
      </c>
      <c r="C26" s="202">
        <v>16.5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6.8837999999999999</v>
      </c>
      <c r="J26" s="21">
        <f t="shared" si="6"/>
        <v>3.84945</v>
      </c>
      <c r="K26" s="21">
        <f t="shared" si="7"/>
        <v>4.9648500000000002</v>
      </c>
      <c r="L26" s="21">
        <f t="shared" si="8"/>
        <v>0.80190000000000017</v>
      </c>
      <c r="M26" s="157">
        <f t="shared" si="9"/>
        <v>16.5</v>
      </c>
      <c r="N26" s="22"/>
      <c r="P26" s="37">
        <f t="shared" si="1"/>
        <v>6.8837999999999999</v>
      </c>
      <c r="Q26" s="37">
        <f t="shared" si="2"/>
        <v>3.84945</v>
      </c>
      <c r="R26" s="37">
        <f t="shared" si="3"/>
        <v>4.9648500000000002</v>
      </c>
      <c r="S26" s="37">
        <f t="shared" si="4"/>
        <v>0.80190000000000017</v>
      </c>
      <c r="T26" s="37">
        <f t="shared" si="10"/>
        <v>16.5</v>
      </c>
    </row>
    <row r="27" spans="1:20">
      <c r="A27" s="8" t="s">
        <v>69</v>
      </c>
      <c r="B27" s="202">
        <v>16.5</v>
      </c>
      <c r="C27" s="202">
        <v>16.5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6.8837999999999999</v>
      </c>
      <c r="J27" s="21">
        <f t="shared" si="6"/>
        <v>3.84945</v>
      </c>
      <c r="K27" s="21">
        <f t="shared" si="7"/>
        <v>4.9648500000000002</v>
      </c>
      <c r="L27" s="21">
        <f t="shared" si="8"/>
        <v>0.80190000000000017</v>
      </c>
      <c r="M27" s="157">
        <f t="shared" si="9"/>
        <v>16.5</v>
      </c>
      <c r="N27" s="22"/>
      <c r="P27" s="37">
        <f t="shared" si="1"/>
        <v>6.8837999999999999</v>
      </c>
      <c r="Q27" s="37">
        <f t="shared" si="2"/>
        <v>3.84945</v>
      </c>
      <c r="R27" s="37">
        <f t="shared" si="3"/>
        <v>4.9648500000000002</v>
      </c>
      <c r="S27" s="37">
        <f t="shared" si="4"/>
        <v>0.80190000000000017</v>
      </c>
      <c r="T27" s="37">
        <f t="shared" si="10"/>
        <v>16.5</v>
      </c>
    </row>
    <row r="28" spans="1:20">
      <c r="A28" s="8" t="s">
        <v>70</v>
      </c>
      <c r="B28" s="202">
        <v>16.5</v>
      </c>
      <c r="C28" s="202">
        <v>16.5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6.8837999999999999</v>
      </c>
      <c r="J28" s="21">
        <f t="shared" si="6"/>
        <v>3.84945</v>
      </c>
      <c r="K28" s="21">
        <f t="shared" si="7"/>
        <v>4.9648500000000002</v>
      </c>
      <c r="L28" s="21">
        <f t="shared" si="8"/>
        <v>0.80190000000000017</v>
      </c>
      <c r="M28" s="157">
        <f t="shared" si="9"/>
        <v>16.5</v>
      </c>
      <c r="N28" s="22"/>
      <c r="P28" s="37">
        <f t="shared" si="1"/>
        <v>6.8837999999999999</v>
      </c>
      <c r="Q28" s="37">
        <f t="shared" si="2"/>
        <v>3.84945</v>
      </c>
      <c r="R28" s="37">
        <f t="shared" si="3"/>
        <v>4.9648500000000002</v>
      </c>
      <c r="S28" s="37">
        <f t="shared" si="4"/>
        <v>0.80190000000000017</v>
      </c>
      <c r="T28" s="37">
        <f t="shared" si="10"/>
        <v>16.5</v>
      </c>
    </row>
    <row r="29" spans="1:20">
      <c r="A29" s="8" t="s">
        <v>71</v>
      </c>
      <c r="B29" s="202">
        <v>16.5</v>
      </c>
      <c r="C29" s="202">
        <v>16.5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6.8837999999999999</v>
      </c>
      <c r="J29" s="21">
        <f t="shared" si="6"/>
        <v>3.84945</v>
      </c>
      <c r="K29" s="21">
        <f t="shared" si="7"/>
        <v>4.9648500000000002</v>
      </c>
      <c r="L29" s="21">
        <f t="shared" si="8"/>
        <v>0.80190000000000017</v>
      </c>
      <c r="M29" s="157">
        <f t="shared" si="9"/>
        <v>16.5</v>
      </c>
      <c r="N29" s="22"/>
      <c r="P29" s="37">
        <f t="shared" si="1"/>
        <v>6.8837999999999999</v>
      </c>
      <c r="Q29" s="37">
        <f t="shared" si="2"/>
        <v>3.84945</v>
      </c>
      <c r="R29" s="37">
        <f t="shared" si="3"/>
        <v>4.9648500000000002</v>
      </c>
      <c r="S29" s="37">
        <f t="shared" si="4"/>
        <v>0.80190000000000017</v>
      </c>
      <c r="T29" s="37">
        <f t="shared" si="10"/>
        <v>16.5</v>
      </c>
    </row>
    <row r="30" spans="1:20">
      <c r="A30" s="8" t="s">
        <v>72</v>
      </c>
      <c r="B30" s="202">
        <v>16.5</v>
      </c>
      <c r="C30" s="202">
        <v>16.5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6.8837999999999999</v>
      </c>
      <c r="J30" s="21">
        <f t="shared" si="6"/>
        <v>3.84945</v>
      </c>
      <c r="K30" s="21">
        <f t="shared" si="7"/>
        <v>4.9648500000000002</v>
      </c>
      <c r="L30" s="21">
        <f t="shared" si="8"/>
        <v>0.80190000000000017</v>
      </c>
      <c r="M30" s="157">
        <f t="shared" si="9"/>
        <v>16.5</v>
      </c>
      <c r="N30" s="22"/>
      <c r="P30" s="37">
        <f t="shared" si="1"/>
        <v>6.8837999999999999</v>
      </c>
      <c r="Q30" s="37">
        <f t="shared" si="2"/>
        <v>3.84945</v>
      </c>
      <c r="R30" s="37">
        <f t="shared" si="3"/>
        <v>4.9648500000000002</v>
      </c>
      <c r="S30" s="37">
        <f t="shared" si="4"/>
        <v>0.80190000000000017</v>
      </c>
      <c r="T30" s="37">
        <f t="shared" si="10"/>
        <v>16.5</v>
      </c>
    </row>
    <row r="31" spans="1:20">
      <c r="A31" s="8" t="s">
        <v>73</v>
      </c>
      <c r="B31" s="202">
        <v>16.5</v>
      </c>
      <c r="C31" s="202">
        <v>16.5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6.8837999999999999</v>
      </c>
      <c r="J31" s="21">
        <f t="shared" si="6"/>
        <v>3.84945</v>
      </c>
      <c r="K31" s="21">
        <f t="shared" si="7"/>
        <v>4.9648500000000002</v>
      </c>
      <c r="L31" s="21">
        <f t="shared" si="8"/>
        <v>0.80190000000000017</v>
      </c>
      <c r="M31" s="157">
        <f t="shared" si="9"/>
        <v>16.5</v>
      </c>
      <c r="N31" s="22"/>
      <c r="P31" s="37">
        <f t="shared" si="1"/>
        <v>6.8837999999999999</v>
      </c>
      <c r="Q31" s="37">
        <f t="shared" si="2"/>
        <v>3.84945</v>
      </c>
      <c r="R31" s="37">
        <f t="shared" si="3"/>
        <v>4.9648500000000002</v>
      </c>
      <c r="S31" s="37">
        <f t="shared" si="4"/>
        <v>0.80190000000000017</v>
      </c>
      <c r="T31" s="37">
        <f t="shared" si="10"/>
        <v>16.5</v>
      </c>
    </row>
    <row r="32" spans="1:20">
      <c r="A32" s="8" t="s">
        <v>74</v>
      </c>
      <c r="B32" s="202">
        <v>16.5</v>
      </c>
      <c r="C32" s="202">
        <v>16.5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6.8837999999999999</v>
      </c>
      <c r="J32" s="21">
        <f t="shared" si="6"/>
        <v>3.84945</v>
      </c>
      <c r="K32" s="21">
        <f t="shared" si="7"/>
        <v>4.9648500000000002</v>
      </c>
      <c r="L32" s="21">
        <f t="shared" si="8"/>
        <v>0.80190000000000017</v>
      </c>
      <c r="M32" s="157">
        <f t="shared" si="9"/>
        <v>16.5</v>
      </c>
      <c r="N32" s="22"/>
      <c r="P32" s="37">
        <f t="shared" si="1"/>
        <v>6.8837999999999999</v>
      </c>
      <c r="Q32" s="37">
        <f t="shared" si="2"/>
        <v>3.84945</v>
      </c>
      <c r="R32" s="37">
        <f t="shared" si="3"/>
        <v>4.9648500000000002</v>
      </c>
      <c r="S32" s="37">
        <f t="shared" si="4"/>
        <v>0.80190000000000017</v>
      </c>
      <c r="T32" s="37">
        <f t="shared" si="10"/>
        <v>16.5</v>
      </c>
    </row>
    <row r="33" spans="1:20">
      <c r="A33" s="8" t="s">
        <v>75</v>
      </c>
      <c r="B33" s="202">
        <v>16.5</v>
      </c>
      <c r="C33" s="202">
        <v>16.5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6.8837999999999999</v>
      </c>
      <c r="J33" s="21">
        <f t="shared" si="6"/>
        <v>3.84945</v>
      </c>
      <c r="K33" s="21">
        <f t="shared" si="7"/>
        <v>4.9648500000000002</v>
      </c>
      <c r="L33" s="21">
        <f t="shared" si="8"/>
        <v>0.80190000000000017</v>
      </c>
      <c r="M33" s="157">
        <f t="shared" si="9"/>
        <v>16.5</v>
      </c>
      <c r="N33" s="22"/>
      <c r="P33" s="37">
        <f t="shared" si="1"/>
        <v>6.8837999999999999</v>
      </c>
      <c r="Q33" s="37">
        <f t="shared" si="2"/>
        <v>3.84945</v>
      </c>
      <c r="R33" s="37">
        <f t="shared" si="3"/>
        <v>4.9648500000000002</v>
      </c>
      <c r="S33" s="37">
        <f t="shared" si="4"/>
        <v>0.80190000000000017</v>
      </c>
      <c r="T33" s="37">
        <f t="shared" si="10"/>
        <v>16.5</v>
      </c>
    </row>
    <row r="34" spans="1:20">
      <c r="A34" s="8" t="s">
        <v>76</v>
      </c>
      <c r="B34" s="202">
        <v>16.5</v>
      </c>
      <c r="C34" s="202">
        <v>16.5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6.8837999999999999</v>
      </c>
      <c r="J34" s="21">
        <f t="shared" si="6"/>
        <v>3.84945</v>
      </c>
      <c r="K34" s="21">
        <f t="shared" si="7"/>
        <v>4.9648500000000002</v>
      </c>
      <c r="L34" s="21">
        <f t="shared" si="8"/>
        <v>0.80190000000000017</v>
      </c>
      <c r="M34" s="157">
        <f t="shared" si="9"/>
        <v>16.5</v>
      </c>
      <c r="N34" s="22"/>
      <c r="P34" s="37">
        <f t="shared" si="1"/>
        <v>6.8837999999999999</v>
      </c>
      <c r="Q34" s="37">
        <f t="shared" si="2"/>
        <v>3.84945</v>
      </c>
      <c r="R34" s="37">
        <f t="shared" si="3"/>
        <v>4.9648500000000002</v>
      </c>
      <c r="S34" s="37">
        <f t="shared" si="4"/>
        <v>0.80190000000000017</v>
      </c>
      <c r="T34" s="37">
        <f t="shared" si="10"/>
        <v>16.5</v>
      </c>
    </row>
    <row r="35" spans="1:20">
      <c r="A35" s="8" t="s">
        <v>77</v>
      </c>
      <c r="B35" s="202">
        <v>16.5</v>
      </c>
      <c r="C35" s="202">
        <v>16.5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6.8837999999999999</v>
      </c>
      <c r="J35" s="21">
        <f t="shared" si="6"/>
        <v>3.84945</v>
      </c>
      <c r="K35" s="21">
        <f t="shared" si="7"/>
        <v>4.9648500000000002</v>
      </c>
      <c r="L35" s="21">
        <f t="shared" si="8"/>
        <v>0.80190000000000017</v>
      </c>
      <c r="M35" s="157">
        <f t="shared" si="9"/>
        <v>16.5</v>
      </c>
      <c r="N35" s="22"/>
      <c r="P35" s="37">
        <f t="shared" ref="P35:P66" si="12">I35</f>
        <v>6.8837999999999999</v>
      </c>
      <c r="Q35" s="37">
        <f t="shared" ref="Q35:Q66" si="13">J35</f>
        <v>3.84945</v>
      </c>
      <c r="R35" s="37">
        <f t="shared" ref="R35:R66" si="14">K35</f>
        <v>4.9648500000000002</v>
      </c>
      <c r="S35" s="37">
        <f t="shared" ref="S35:S66" si="15">L35</f>
        <v>0.80190000000000017</v>
      </c>
      <c r="T35" s="37">
        <f t="shared" si="10"/>
        <v>16.5</v>
      </c>
    </row>
    <row r="36" spans="1:20">
      <c r="A36" s="8" t="s">
        <v>78</v>
      </c>
      <c r="B36" s="202">
        <v>16.5</v>
      </c>
      <c r="C36" s="202">
        <v>16.5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6.8837999999999999</v>
      </c>
      <c r="J36" s="21">
        <f t="shared" si="6"/>
        <v>3.84945</v>
      </c>
      <c r="K36" s="21">
        <f t="shared" si="7"/>
        <v>4.9648500000000002</v>
      </c>
      <c r="L36" s="21">
        <f t="shared" si="8"/>
        <v>0.80190000000000017</v>
      </c>
      <c r="M36" s="157">
        <f t="shared" si="9"/>
        <v>16.5</v>
      </c>
      <c r="N36" s="22"/>
      <c r="P36" s="37">
        <f t="shared" si="12"/>
        <v>6.8837999999999999</v>
      </c>
      <c r="Q36" s="37">
        <f t="shared" si="13"/>
        <v>3.84945</v>
      </c>
      <c r="R36" s="37">
        <f t="shared" si="14"/>
        <v>4.9648500000000002</v>
      </c>
      <c r="S36" s="37">
        <f t="shared" si="15"/>
        <v>0.80190000000000017</v>
      </c>
      <c r="T36" s="37">
        <f t="shared" si="10"/>
        <v>16.5</v>
      </c>
    </row>
    <row r="37" spans="1:20">
      <c r="A37" s="8" t="s">
        <v>79</v>
      </c>
      <c r="B37" s="202">
        <v>16.5</v>
      </c>
      <c r="C37" s="202">
        <v>16.5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6.8837999999999999</v>
      </c>
      <c r="J37" s="21">
        <f t="shared" si="6"/>
        <v>3.84945</v>
      </c>
      <c r="K37" s="21">
        <f t="shared" si="7"/>
        <v>4.9648500000000002</v>
      </c>
      <c r="L37" s="21">
        <f t="shared" si="8"/>
        <v>0.80190000000000017</v>
      </c>
      <c r="M37" s="157">
        <f t="shared" si="9"/>
        <v>16.5</v>
      </c>
      <c r="N37" s="22"/>
      <c r="P37" s="37">
        <f t="shared" si="12"/>
        <v>6.8837999999999999</v>
      </c>
      <c r="Q37" s="37">
        <f t="shared" si="13"/>
        <v>3.84945</v>
      </c>
      <c r="R37" s="37">
        <f t="shared" si="14"/>
        <v>4.9648500000000002</v>
      </c>
      <c r="S37" s="37">
        <f t="shared" si="15"/>
        <v>0.80190000000000017</v>
      </c>
      <c r="T37" s="37">
        <f t="shared" si="10"/>
        <v>16.5</v>
      </c>
    </row>
    <row r="38" spans="1:20">
      <c r="A38" s="8" t="s">
        <v>80</v>
      </c>
      <c r="B38" s="202">
        <v>16.5</v>
      </c>
      <c r="C38" s="202">
        <v>16.5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6.8837999999999999</v>
      </c>
      <c r="J38" s="21">
        <f t="shared" si="6"/>
        <v>3.84945</v>
      </c>
      <c r="K38" s="21">
        <f t="shared" si="7"/>
        <v>4.9648500000000002</v>
      </c>
      <c r="L38" s="21">
        <f t="shared" si="8"/>
        <v>0.80190000000000017</v>
      </c>
      <c r="M38" s="157">
        <f t="shared" si="9"/>
        <v>16.5</v>
      </c>
      <c r="N38" s="22"/>
      <c r="P38" s="37">
        <f t="shared" si="12"/>
        <v>6.8837999999999999</v>
      </c>
      <c r="Q38" s="37">
        <f t="shared" si="13"/>
        <v>3.84945</v>
      </c>
      <c r="R38" s="37">
        <f t="shared" si="14"/>
        <v>4.9648500000000002</v>
      </c>
      <c r="S38" s="37">
        <f t="shared" si="15"/>
        <v>0.80190000000000017</v>
      </c>
      <c r="T38" s="37">
        <f t="shared" si="10"/>
        <v>16.5</v>
      </c>
    </row>
    <row r="39" spans="1:20">
      <c r="A39" s="8" t="s">
        <v>81</v>
      </c>
      <c r="B39" s="202">
        <v>16.5</v>
      </c>
      <c r="C39" s="202">
        <v>16.5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6.8837999999999999</v>
      </c>
      <c r="J39" s="21">
        <f t="shared" si="6"/>
        <v>3.84945</v>
      </c>
      <c r="K39" s="21">
        <f t="shared" si="7"/>
        <v>4.9648500000000002</v>
      </c>
      <c r="L39" s="21">
        <f t="shared" si="8"/>
        <v>0.80190000000000017</v>
      </c>
      <c r="M39" s="157">
        <f t="shared" si="9"/>
        <v>16.5</v>
      </c>
      <c r="N39" s="22"/>
      <c r="P39" s="37">
        <f t="shared" si="12"/>
        <v>6.8837999999999999</v>
      </c>
      <c r="Q39" s="37">
        <f t="shared" si="13"/>
        <v>3.84945</v>
      </c>
      <c r="R39" s="37">
        <f t="shared" si="14"/>
        <v>4.9648500000000002</v>
      </c>
      <c r="S39" s="37">
        <f t="shared" si="15"/>
        <v>0.80190000000000017</v>
      </c>
      <c r="T39" s="37">
        <f t="shared" si="10"/>
        <v>16.5</v>
      </c>
    </row>
    <row r="40" spans="1:20">
      <c r="A40" s="8" t="s">
        <v>82</v>
      </c>
      <c r="B40" s="202">
        <v>16.5</v>
      </c>
      <c r="C40" s="202">
        <v>16.5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6.8837999999999999</v>
      </c>
      <c r="J40" s="21">
        <f t="shared" si="6"/>
        <v>3.84945</v>
      </c>
      <c r="K40" s="21">
        <f t="shared" si="7"/>
        <v>4.9648500000000002</v>
      </c>
      <c r="L40" s="21">
        <f t="shared" si="8"/>
        <v>0.80190000000000017</v>
      </c>
      <c r="M40" s="157">
        <f t="shared" si="9"/>
        <v>16.5</v>
      </c>
      <c r="N40" s="22"/>
      <c r="P40" s="37">
        <f t="shared" si="12"/>
        <v>6.8837999999999999</v>
      </c>
      <c r="Q40" s="37">
        <f t="shared" si="13"/>
        <v>3.84945</v>
      </c>
      <c r="R40" s="37">
        <f t="shared" si="14"/>
        <v>4.9648500000000002</v>
      </c>
      <c r="S40" s="37">
        <f t="shared" si="15"/>
        <v>0.80190000000000017</v>
      </c>
      <c r="T40" s="37">
        <f t="shared" si="10"/>
        <v>16.5</v>
      </c>
    </row>
    <row r="41" spans="1:20">
      <c r="A41" s="8" t="s">
        <v>83</v>
      </c>
      <c r="B41" s="202">
        <v>16.5</v>
      </c>
      <c r="C41" s="202">
        <v>16.5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6.8837999999999999</v>
      </c>
      <c r="J41" s="21">
        <f t="shared" si="6"/>
        <v>3.84945</v>
      </c>
      <c r="K41" s="21">
        <f t="shared" si="7"/>
        <v>4.9648500000000002</v>
      </c>
      <c r="L41" s="21">
        <f t="shared" si="8"/>
        <v>0.80190000000000017</v>
      </c>
      <c r="M41" s="157">
        <f t="shared" si="9"/>
        <v>16.5</v>
      </c>
      <c r="N41" s="22"/>
      <c r="P41" s="37">
        <f t="shared" si="12"/>
        <v>6.8837999999999999</v>
      </c>
      <c r="Q41" s="37">
        <f t="shared" si="13"/>
        <v>3.84945</v>
      </c>
      <c r="R41" s="37">
        <f t="shared" si="14"/>
        <v>4.9648500000000002</v>
      </c>
      <c r="S41" s="37">
        <f t="shared" si="15"/>
        <v>0.80190000000000017</v>
      </c>
      <c r="T41" s="37">
        <f t="shared" si="10"/>
        <v>16.5</v>
      </c>
    </row>
    <row r="42" spans="1:20">
      <c r="A42" s="8" t="s">
        <v>84</v>
      </c>
      <c r="B42" s="202">
        <v>16.5</v>
      </c>
      <c r="C42" s="202">
        <v>16.5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6.8837999999999999</v>
      </c>
      <c r="J42" s="21">
        <f t="shared" si="6"/>
        <v>3.84945</v>
      </c>
      <c r="K42" s="21">
        <f t="shared" si="7"/>
        <v>4.9648500000000002</v>
      </c>
      <c r="L42" s="21">
        <f t="shared" si="8"/>
        <v>0.80190000000000017</v>
      </c>
      <c r="M42" s="157">
        <f t="shared" si="9"/>
        <v>16.5</v>
      </c>
      <c r="N42" s="22"/>
      <c r="P42" s="37">
        <f t="shared" si="12"/>
        <v>6.8837999999999999</v>
      </c>
      <c r="Q42" s="37">
        <f t="shared" si="13"/>
        <v>3.84945</v>
      </c>
      <c r="R42" s="37">
        <f t="shared" si="14"/>
        <v>4.9648500000000002</v>
      </c>
      <c r="S42" s="37">
        <f t="shared" si="15"/>
        <v>0.80190000000000017</v>
      </c>
      <c r="T42" s="37">
        <f t="shared" si="10"/>
        <v>16.5</v>
      </c>
    </row>
    <row r="43" spans="1:20">
      <c r="A43" s="8" t="s">
        <v>85</v>
      </c>
      <c r="B43" s="202">
        <v>16.5</v>
      </c>
      <c r="C43" s="202">
        <v>16.5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6.8837999999999999</v>
      </c>
      <c r="J43" s="21">
        <f t="shared" si="6"/>
        <v>3.84945</v>
      </c>
      <c r="K43" s="21">
        <f t="shared" si="7"/>
        <v>4.9648500000000002</v>
      </c>
      <c r="L43" s="21">
        <f t="shared" si="8"/>
        <v>0.80190000000000017</v>
      </c>
      <c r="M43" s="157">
        <f t="shared" si="9"/>
        <v>16.5</v>
      </c>
      <c r="N43" s="22"/>
      <c r="P43" s="37">
        <f t="shared" si="12"/>
        <v>6.8837999999999999</v>
      </c>
      <c r="Q43" s="37">
        <f t="shared" si="13"/>
        <v>3.84945</v>
      </c>
      <c r="R43" s="37">
        <f t="shared" si="14"/>
        <v>4.9648500000000002</v>
      </c>
      <c r="S43" s="37">
        <f t="shared" si="15"/>
        <v>0.80190000000000017</v>
      </c>
      <c r="T43" s="37">
        <f t="shared" si="10"/>
        <v>16.5</v>
      </c>
    </row>
    <row r="44" spans="1:20">
      <c r="A44" s="8" t="s">
        <v>86</v>
      </c>
      <c r="B44" s="202">
        <v>16.5</v>
      </c>
      <c r="C44" s="202">
        <v>16.5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6.8837999999999999</v>
      </c>
      <c r="J44" s="21">
        <f t="shared" si="6"/>
        <v>3.84945</v>
      </c>
      <c r="K44" s="21">
        <f t="shared" si="7"/>
        <v>4.9648500000000002</v>
      </c>
      <c r="L44" s="21">
        <f t="shared" si="8"/>
        <v>0.80190000000000017</v>
      </c>
      <c r="M44" s="157">
        <f t="shared" si="9"/>
        <v>16.5</v>
      </c>
      <c r="N44" s="22"/>
      <c r="P44" s="37">
        <f t="shared" si="12"/>
        <v>6.8837999999999999</v>
      </c>
      <c r="Q44" s="37">
        <f t="shared" si="13"/>
        <v>3.84945</v>
      </c>
      <c r="R44" s="37">
        <f t="shared" si="14"/>
        <v>4.9648500000000002</v>
      </c>
      <c r="S44" s="37">
        <f t="shared" si="15"/>
        <v>0.80190000000000017</v>
      </c>
      <c r="T44" s="37">
        <f t="shared" si="10"/>
        <v>16.5</v>
      </c>
    </row>
    <row r="45" spans="1:20">
      <c r="A45" s="8" t="s">
        <v>87</v>
      </c>
      <c r="B45" s="202">
        <v>16.5</v>
      </c>
      <c r="C45" s="202">
        <v>16.5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6.8837999999999999</v>
      </c>
      <c r="J45" s="21">
        <f t="shared" si="6"/>
        <v>3.84945</v>
      </c>
      <c r="K45" s="21">
        <f t="shared" si="7"/>
        <v>4.9648500000000002</v>
      </c>
      <c r="L45" s="21">
        <f t="shared" si="8"/>
        <v>0.80190000000000017</v>
      </c>
      <c r="M45" s="157">
        <f t="shared" si="9"/>
        <v>16.5</v>
      </c>
      <c r="N45" s="22"/>
      <c r="P45" s="37">
        <f t="shared" si="12"/>
        <v>6.8837999999999999</v>
      </c>
      <c r="Q45" s="37">
        <f t="shared" si="13"/>
        <v>3.84945</v>
      </c>
      <c r="R45" s="37">
        <f t="shared" si="14"/>
        <v>4.9648500000000002</v>
      </c>
      <c r="S45" s="37">
        <f t="shared" si="15"/>
        <v>0.80190000000000017</v>
      </c>
      <c r="T45" s="37">
        <f t="shared" si="10"/>
        <v>16.5</v>
      </c>
    </row>
    <row r="46" spans="1:20">
      <c r="A46" s="8" t="s">
        <v>88</v>
      </c>
      <c r="B46" s="202">
        <v>16.5</v>
      </c>
      <c r="C46" s="202">
        <v>16.5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6.8837999999999999</v>
      </c>
      <c r="J46" s="21">
        <f t="shared" si="6"/>
        <v>3.84945</v>
      </c>
      <c r="K46" s="21">
        <f t="shared" si="7"/>
        <v>4.9648500000000002</v>
      </c>
      <c r="L46" s="21">
        <f t="shared" si="8"/>
        <v>0.80190000000000017</v>
      </c>
      <c r="M46" s="157">
        <f t="shared" si="9"/>
        <v>16.5</v>
      </c>
      <c r="N46" s="22"/>
      <c r="P46" s="37">
        <f t="shared" si="12"/>
        <v>6.8837999999999999</v>
      </c>
      <c r="Q46" s="37">
        <f t="shared" si="13"/>
        <v>3.84945</v>
      </c>
      <c r="R46" s="37">
        <f t="shared" si="14"/>
        <v>4.9648500000000002</v>
      </c>
      <c r="S46" s="37">
        <f t="shared" si="15"/>
        <v>0.80190000000000017</v>
      </c>
      <c r="T46" s="37">
        <f t="shared" si="10"/>
        <v>16.5</v>
      </c>
    </row>
    <row r="47" spans="1:20">
      <c r="A47" s="8" t="s">
        <v>89</v>
      </c>
      <c r="B47" s="202">
        <v>16.5</v>
      </c>
      <c r="C47" s="202">
        <v>16.5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6.8837999999999999</v>
      </c>
      <c r="J47" s="21">
        <f t="shared" si="6"/>
        <v>3.84945</v>
      </c>
      <c r="K47" s="21">
        <f t="shared" si="7"/>
        <v>4.9648500000000002</v>
      </c>
      <c r="L47" s="21">
        <f t="shared" si="8"/>
        <v>0.80190000000000017</v>
      </c>
      <c r="M47" s="157">
        <f t="shared" si="9"/>
        <v>16.5</v>
      </c>
      <c r="N47" s="22"/>
      <c r="P47" s="37">
        <f t="shared" si="12"/>
        <v>6.8837999999999999</v>
      </c>
      <c r="Q47" s="37">
        <f t="shared" si="13"/>
        <v>3.84945</v>
      </c>
      <c r="R47" s="37">
        <f t="shared" si="14"/>
        <v>4.9648500000000002</v>
      </c>
      <c r="S47" s="37">
        <f t="shared" si="15"/>
        <v>0.80190000000000017</v>
      </c>
      <c r="T47" s="37">
        <f t="shared" si="10"/>
        <v>16.5</v>
      </c>
    </row>
    <row r="48" spans="1:20">
      <c r="A48" s="8" t="s">
        <v>90</v>
      </c>
      <c r="B48" s="202">
        <v>0</v>
      </c>
      <c r="C48" s="202">
        <v>0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0</v>
      </c>
      <c r="J48" s="21">
        <f t="shared" si="6"/>
        <v>0</v>
      </c>
      <c r="K48" s="21">
        <f t="shared" si="7"/>
        <v>0</v>
      </c>
      <c r="L48" s="21">
        <f t="shared" si="8"/>
        <v>0</v>
      </c>
      <c r="M48" s="157">
        <f t="shared" si="9"/>
        <v>0</v>
      </c>
      <c r="N48" s="22"/>
      <c r="P48" s="37">
        <f t="shared" si="12"/>
        <v>0</v>
      </c>
      <c r="Q48" s="37">
        <f t="shared" si="13"/>
        <v>0</v>
      </c>
      <c r="R48" s="37">
        <f t="shared" si="14"/>
        <v>0</v>
      </c>
      <c r="S48" s="37">
        <f t="shared" si="15"/>
        <v>0</v>
      </c>
      <c r="T48" s="37">
        <f t="shared" si="10"/>
        <v>0</v>
      </c>
    </row>
    <row r="49" spans="1:20">
      <c r="A49" s="8" t="s">
        <v>91</v>
      </c>
      <c r="B49" s="202">
        <v>0</v>
      </c>
      <c r="C49" s="202">
        <v>0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0</v>
      </c>
      <c r="J49" s="21">
        <f t="shared" si="6"/>
        <v>0</v>
      </c>
      <c r="K49" s="21">
        <f t="shared" si="7"/>
        <v>0</v>
      </c>
      <c r="L49" s="21">
        <f t="shared" si="8"/>
        <v>0</v>
      </c>
      <c r="M49" s="157">
        <f t="shared" si="9"/>
        <v>0</v>
      </c>
      <c r="N49" s="22"/>
      <c r="P49" s="37">
        <f t="shared" si="12"/>
        <v>0</v>
      </c>
      <c r="Q49" s="37">
        <f t="shared" si="13"/>
        <v>0</v>
      </c>
      <c r="R49" s="37">
        <f t="shared" si="14"/>
        <v>0</v>
      </c>
      <c r="S49" s="37">
        <f t="shared" si="15"/>
        <v>0</v>
      </c>
      <c r="T49" s="37">
        <f t="shared" si="10"/>
        <v>0</v>
      </c>
    </row>
    <row r="50" spans="1:20">
      <c r="A50" s="8" t="s">
        <v>92</v>
      </c>
      <c r="B50" s="202">
        <v>0</v>
      </c>
      <c r="C50" s="202">
        <v>0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0</v>
      </c>
      <c r="J50" s="21">
        <f t="shared" si="6"/>
        <v>0</v>
      </c>
      <c r="K50" s="21">
        <f t="shared" si="7"/>
        <v>0</v>
      </c>
      <c r="L50" s="21">
        <f t="shared" si="8"/>
        <v>0</v>
      </c>
      <c r="M50" s="157">
        <f t="shared" si="9"/>
        <v>0</v>
      </c>
      <c r="N50" s="22"/>
      <c r="P50" s="37">
        <f t="shared" si="12"/>
        <v>0</v>
      </c>
      <c r="Q50" s="37">
        <f t="shared" si="13"/>
        <v>0</v>
      </c>
      <c r="R50" s="37">
        <f t="shared" si="14"/>
        <v>0</v>
      </c>
      <c r="S50" s="37">
        <f t="shared" si="15"/>
        <v>0</v>
      </c>
      <c r="T50" s="37">
        <f t="shared" si="10"/>
        <v>0</v>
      </c>
    </row>
    <row r="51" spans="1:20">
      <c r="A51" s="8" t="s">
        <v>93</v>
      </c>
      <c r="B51" s="202">
        <v>0</v>
      </c>
      <c r="C51" s="202">
        <v>0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0</v>
      </c>
      <c r="J51" s="21">
        <f t="shared" si="6"/>
        <v>0</v>
      </c>
      <c r="K51" s="21">
        <f t="shared" si="7"/>
        <v>0</v>
      </c>
      <c r="L51" s="21">
        <f t="shared" si="8"/>
        <v>0</v>
      </c>
      <c r="M51" s="157">
        <f t="shared" si="9"/>
        <v>0</v>
      </c>
      <c r="N51" s="22"/>
      <c r="P51" s="37">
        <f t="shared" si="12"/>
        <v>0</v>
      </c>
      <c r="Q51" s="37">
        <f t="shared" si="13"/>
        <v>0</v>
      </c>
      <c r="R51" s="37">
        <f t="shared" si="14"/>
        <v>0</v>
      </c>
      <c r="S51" s="37">
        <f t="shared" si="15"/>
        <v>0</v>
      </c>
      <c r="T51" s="37">
        <f t="shared" si="10"/>
        <v>0</v>
      </c>
    </row>
    <row r="52" spans="1:20">
      <c r="A52" s="8" t="s">
        <v>94</v>
      </c>
      <c r="B52" s="202">
        <v>0</v>
      </c>
      <c r="C52" s="202">
        <v>0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0</v>
      </c>
      <c r="J52" s="21">
        <f t="shared" si="6"/>
        <v>0</v>
      </c>
      <c r="K52" s="21">
        <f t="shared" si="7"/>
        <v>0</v>
      </c>
      <c r="L52" s="21">
        <f t="shared" si="8"/>
        <v>0</v>
      </c>
      <c r="M52" s="157">
        <f t="shared" si="9"/>
        <v>0</v>
      </c>
      <c r="N52" s="22"/>
      <c r="P52" s="37">
        <f t="shared" si="12"/>
        <v>0</v>
      </c>
      <c r="Q52" s="37">
        <f t="shared" si="13"/>
        <v>0</v>
      </c>
      <c r="R52" s="37">
        <f t="shared" si="14"/>
        <v>0</v>
      </c>
      <c r="S52" s="37">
        <f t="shared" si="15"/>
        <v>0</v>
      </c>
      <c r="T52" s="37">
        <f t="shared" si="10"/>
        <v>0</v>
      </c>
    </row>
    <row r="53" spans="1:20">
      <c r="A53" s="8" t="s">
        <v>95</v>
      </c>
      <c r="B53" s="202">
        <v>0</v>
      </c>
      <c r="C53" s="202">
        <v>0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0</v>
      </c>
      <c r="J53" s="21">
        <f t="shared" si="6"/>
        <v>0</v>
      </c>
      <c r="K53" s="21">
        <f t="shared" si="7"/>
        <v>0</v>
      </c>
      <c r="L53" s="21">
        <f t="shared" si="8"/>
        <v>0</v>
      </c>
      <c r="M53" s="157">
        <f t="shared" si="9"/>
        <v>0</v>
      </c>
      <c r="N53" s="22"/>
      <c r="P53" s="37">
        <f t="shared" si="12"/>
        <v>0</v>
      </c>
      <c r="Q53" s="37">
        <f t="shared" si="13"/>
        <v>0</v>
      </c>
      <c r="R53" s="37">
        <f t="shared" si="14"/>
        <v>0</v>
      </c>
      <c r="S53" s="37">
        <f t="shared" si="15"/>
        <v>0</v>
      </c>
      <c r="T53" s="37">
        <f t="shared" si="10"/>
        <v>0</v>
      </c>
    </row>
    <row r="54" spans="1:20">
      <c r="A54" s="8" t="s">
        <v>96</v>
      </c>
      <c r="B54" s="202">
        <v>0</v>
      </c>
      <c r="C54" s="202">
        <v>0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0</v>
      </c>
      <c r="J54" s="21">
        <f t="shared" si="6"/>
        <v>0</v>
      </c>
      <c r="K54" s="21">
        <f t="shared" si="7"/>
        <v>0</v>
      </c>
      <c r="L54" s="21">
        <f t="shared" si="8"/>
        <v>0</v>
      </c>
      <c r="M54" s="157">
        <f t="shared" si="9"/>
        <v>0</v>
      </c>
      <c r="N54" s="22"/>
      <c r="P54" s="37">
        <f t="shared" si="12"/>
        <v>0</v>
      </c>
      <c r="Q54" s="37">
        <f t="shared" si="13"/>
        <v>0</v>
      </c>
      <c r="R54" s="37">
        <f t="shared" si="14"/>
        <v>0</v>
      </c>
      <c r="S54" s="37">
        <f t="shared" si="15"/>
        <v>0</v>
      </c>
      <c r="T54" s="37">
        <f t="shared" si="10"/>
        <v>0</v>
      </c>
    </row>
    <row r="55" spans="1:20">
      <c r="A55" s="8" t="s">
        <v>97</v>
      </c>
      <c r="B55" s="202">
        <v>0</v>
      </c>
      <c r="C55" s="202">
        <v>0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0</v>
      </c>
      <c r="J55" s="21">
        <f t="shared" si="6"/>
        <v>0</v>
      </c>
      <c r="K55" s="21">
        <f t="shared" si="7"/>
        <v>0</v>
      </c>
      <c r="L55" s="21">
        <f t="shared" si="8"/>
        <v>0</v>
      </c>
      <c r="M55" s="157">
        <f t="shared" si="9"/>
        <v>0</v>
      </c>
      <c r="N55" s="22"/>
      <c r="P55" s="37">
        <f t="shared" si="12"/>
        <v>0</v>
      </c>
      <c r="Q55" s="37">
        <f t="shared" si="13"/>
        <v>0</v>
      </c>
      <c r="R55" s="37">
        <f t="shared" si="14"/>
        <v>0</v>
      </c>
      <c r="S55" s="37">
        <f t="shared" si="15"/>
        <v>0</v>
      </c>
      <c r="T55" s="37">
        <f t="shared" si="10"/>
        <v>0</v>
      </c>
    </row>
    <row r="56" spans="1:20">
      <c r="A56" s="8" t="s">
        <v>98</v>
      </c>
      <c r="B56" s="202">
        <v>0</v>
      </c>
      <c r="C56" s="202">
        <v>0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0</v>
      </c>
      <c r="J56" s="21">
        <f t="shared" si="6"/>
        <v>0</v>
      </c>
      <c r="K56" s="21">
        <f t="shared" si="7"/>
        <v>0</v>
      </c>
      <c r="L56" s="21">
        <f t="shared" si="8"/>
        <v>0</v>
      </c>
      <c r="M56" s="157">
        <f t="shared" si="9"/>
        <v>0</v>
      </c>
      <c r="N56" s="22"/>
      <c r="P56" s="37">
        <f t="shared" si="12"/>
        <v>0</v>
      </c>
      <c r="Q56" s="37">
        <f t="shared" si="13"/>
        <v>0</v>
      </c>
      <c r="R56" s="37">
        <f t="shared" si="14"/>
        <v>0</v>
      </c>
      <c r="S56" s="37">
        <f t="shared" si="15"/>
        <v>0</v>
      </c>
      <c r="T56" s="37">
        <f t="shared" si="10"/>
        <v>0</v>
      </c>
    </row>
    <row r="57" spans="1:20">
      <c r="A57" s="8" t="s">
        <v>99</v>
      </c>
      <c r="B57" s="202">
        <v>0</v>
      </c>
      <c r="C57" s="202">
        <v>0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0</v>
      </c>
      <c r="J57" s="21">
        <f t="shared" si="6"/>
        <v>0</v>
      </c>
      <c r="K57" s="21">
        <f t="shared" si="7"/>
        <v>0</v>
      </c>
      <c r="L57" s="21">
        <f t="shared" si="8"/>
        <v>0</v>
      </c>
      <c r="M57" s="157">
        <f t="shared" si="9"/>
        <v>0</v>
      </c>
      <c r="N57" s="22"/>
      <c r="P57" s="37">
        <f t="shared" si="12"/>
        <v>0</v>
      </c>
      <c r="Q57" s="37">
        <f t="shared" si="13"/>
        <v>0</v>
      </c>
      <c r="R57" s="37">
        <f t="shared" si="14"/>
        <v>0</v>
      </c>
      <c r="S57" s="37">
        <f t="shared" si="15"/>
        <v>0</v>
      </c>
      <c r="T57" s="37">
        <f t="shared" si="10"/>
        <v>0</v>
      </c>
    </row>
    <row r="58" spans="1:20">
      <c r="A58" s="8" t="s">
        <v>100</v>
      </c>
      <c r="B58" s="202">
        <v>0</v>
      </c>
      <c r="C58" s="202">
        <v>0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0</v>
      </c>
      <c r="J58" s="21">
        <f t="shared" si="6"/>
        <v>0</v>
      </c>
      <c r="K58" s="21">
        <f t="shared" si="7"/>
        <v>0</v>
      </c>
      <c r="L58" s="21">
        <f t="shared" si="8"/>
        <v>0</v>
      </c>
      <c r="M58" s="157">
        <f t="shared" si="9"/>
        <v>0</v>
      </c>
      <c r="N58" s="22"/>
      <c r="P58" s="37">
        <f t="shared" si="12"/>
        <v>0</v>
      </c>
      <c r="Q58" s="37">
        <f t="shared" si="13"/>
        <v>0</v>
      </c>
      <c r="R58" s="37">
        <f t="shared" si="14"/>
        <v>0</v>
      </c>
      <c r="S58" s="37">
        <f t="shared" si="15"/>
        <v>0</v>
      </c>
      <c r="T58" s="37">
        <f t="shared" si="10"/>
        <v>0</v>
      </c>
    </row>
    <row r="59" spans="1:20">
      <c r="A59" s="8" t="s">
        <v>101</v>
      </c>
      <c r="B59" s="202">
        <v>0</v>
      </c>
      <c r="C59" s="202">
        <v>0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0</v>
      </c>
      <c r="J59" s="21">
        <f t="shared" si="6"/>
        <v>0</v>
      </c>
      <c r="K59" s="21">
        <f t="shared" si="7"/>
        <v>0</v>
      </c>
      <c r="L59" s="21">
        <f t="shared" si="8"/>
        <v>0</v>
      </c>
      <c r="M59" s="157">
        <f t="shared" si="9"/>
        <v>0</v>
      </c>
      <c r="N59" s="22"/>
      <c r="P59" s="37">
        <f t="shared" si="12"/>
        <v>0</v>
      </c>
      <c r="Q59" s="37">
        <f t="shared" si="13"/>
        <v>0</v>
      </c>
      <c r="R59" s="37">
        <f t="shared" si="14"/>
        <v>0</v>
      </c>
      <c r="S59" s="37">
        <f t="shared" si="15"/>
        <v>0</v>
      </c>
      <c r="T59" s="37">
        <f t="shared" si="10"/>
        <v>0</v>
      </c>
    </row>
    <row r="60" spans="1:20">
      <c r="A60" s="8" t="s">
        <v>102</v>
      </c>
      <c r="B60" s="202">
        <v>0</v>
      </c>
      <c r="C60" s="202">
        <v>16.5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6.8837999999999999</v>
      </c>
      <c r="J60" s="21">
        <f t="shared" si="6"/>
        <v>3.84945</v>
      </c>
      <c r="K60" s="21">
        <f t="shared" si="7"/>
        <v>4.9648500000000002</v>
      </c>
      <c r="L60" s="21">
        <f t="shared" si="8"/>
        <v>0.80190000000000017</v>
      </c>
      <c r="M60" s="157">
        <f t="shared" si="9"/>
        <v>16.5</v>
      </c>
      <c r="N60" s="22"/>
      <c r="P60" s="37">
        <f t="shared" si="12"/>
        <v>6.8837999999999999</v>
      </c>
      <c r="Q60" s="37">
        <f t="shared" si="13"/>
        <v>3.84945</v>
      </c>
      <c r="R60" s="37">
        <f t="shared" si="14"/>
        <v>4.9648500000000002</v>
      </c>
      <c r="S60" s="37">
        <f t="shared" si="15"/>
        <v>0.80190000000000017</v>
      </c>
      <c r="T60" s="37">
        <f t="shared" si="10"/>
        <v>16.5</v>
      </c>
    </row>
    <row r="61" spans="1:20">
      <c r="A61" s="8" t="s">
        <v>103</v>
      </c>
      <c r="B61" s="202">
        <v>0</v>
      </c>
      <c r="C61" s="202">
        <v>0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0</v>
      </c>
      <c r="J61" s="21">
        <f t="shared" si="6"/>
        <v>0</v>
      </c>
      <c r="K61" s="21">
        <f t="shared" si="7"/>
        <v>0</v>
      </c>
      <c r="L61" s="21">
        <f t="shared" si="8"/>
        <v>0</v>
      </c>
      <c r="M61" s="157">
        <f t="shared" si="9"/>
        <v>0</v>
      </c>
      <c r="N61" s="22"/>
      <c r="P61" s="37">
        <f t="shared" si="12"/>
        <v>0</v>
      </c>
      <c r="Q61" s="37">
        <f t="shared" si="13"/>
        <v>0</v>
      </c>
      <c r="R61" s="37">
        <f t="shared" si="14"/>
        <v>0</v>
      </c>
      <c r="S61" s="37">
        <f t="shared" si="15"/>
        <v>0</v>
      </c>
      <c r="T61" s="37">
        <f t="shared" si="10"/>
        <v>0</v>
      </c>
    </row>
    <row r="62" spans="1:20">
      <c r="A62" s="8" t="s">
        <v>104</v>
      </c>
      <c r="B62" s="202">
        <v>0</v>
      </c>
      <c r="C62" s="202">
        <v>0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0</v>
      </c>
      <c r="J62" s="21">
        <f t="shared" si="6"/>
        <v>0</v>
      </c>
      <c r="K62" s="21">
        <f t="shared" si="7"/>
        <v>0</v>
      </c>
      <c r="L62" s="21">
        <f t="shared" si="8"/>
        <v>0</v>
      </c>
      <c r="M62" s="157">
        <f t="shared" si="9"/>
        <v>0</v>
      </c>
      <c r="N62" s="22"/>
      <c r="P62" s="37">
        <f t="shared" si="12"/>
        <v>0</v>
      </c>
      <c r="Q62" s="37">
        <f t="shared" si="13"/>
        <v>0</v>
      </c>
      <c r="R62" s="37">
        <f t="shared" si="14"/>
        <v>0</v>
      </c>
      <c r="S62" s="37">
        <f t="shared" si="15"/>
        <v>0</v>
      </c>
      <c r="T62" s="37">
        <f t="shared" si="10"/>
        <v>0</v>
      </c>
    </row>
    <row r="63" spans="1:20">
      <c r="A63" s="8" t="s">
        <v>105</v>
      </c>
      <c r="B63" s="202">
        <v>12</v>
      </c>
      <c r="C63" s="202">
        <v>0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0</v>
      </c>
      <c r="J63" s="21">
        <f t="shared" si="6"/>
        <v>0</v>
      </c>
      <c r="K63" s="21">
        <f t="shared" si="7"/>
        <v>0</v>
      </c>
      <c r="L63" s="21">
        <f t="shared" si="8"/>
        <v>0</v>
      </c>
      <c r="M63" s="157">
        <f t="shared" si="9"/>
        <v>0</v>
      </c>
      <c r="N63" s="22"/>
      <c r="P63" s="37">
        <f t="shared" si="12"/>
        <v>0</v>
      </c>
      <c r="Q63" s="37">
        <f t="shared" si="13"/>
        <v>0</v>
      </c>
      <c r="R63" s="37">
        <f t="shared" si="14"/>
        <v>0</v>
      </c>
      <c r="S63" s="37">
        <f t="shared" si="15"/>
        <v>0</v>
      </c>
      <c r="T63" s="37">
        <f t="shared" si="10"/>
        <v>0</v>
      </c>
    </row>
    <row r="64" spans="1:20">
      <c r="A64" s="8" t="s">
        <v>106</v>
      </c>
      <c r="B64" s="202">
        <v>0</v>
      </c>
      <c r="C64" s="202">
        <v>0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0</v>
      </c>
      <c r="J64" s="21">
        <f t="shared" si="6"/>
        <v>0</v>
      </c>
      <c r="K64" s="21">
        <f t="shared" si="7"/>
        <v>0</v>
      </c>
      <c r="L64" s="21">
        <f t="shared" si="8"/>
        <v>0</v>
      </c>
      <c r="M64" s="157">
        <f t="shared" si="9"/>
        <v>0</v>
      </c>
      <c r="N64" s="22"/>
      <c r="P64" s="37">
        <f t="shared" si="12"/>
        <v>0</v>
      </c>
      <c r="Q64" s="37">
        <f t="shared" si="13"/>
        <v>0</v>
      </c>
      <c r="R64" s="37">
        <f t="shared" si="14"/>
        <v>0</v>
      </c>
      <c r="S64" s="37">
        <f t="shared" si="15"/>
        <v>0</v>
      </c>
      <c r="T64" s="37">
        <f t="shared" si="10"/>
        <v>0</v>
      </c>
    </row>
    <row r="65" spans="1:20">
      <c r="A65" s="8" t="s">
        <v>107</v>
      </c>
      <c r="B65" s="202">
        <v>0</v>
      </c>
      <c r="C65" s="202">
        <v>0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0</v>
      </c>
      <c r="J65" s="21">
        <f t="shared" si="6"/>
        <v>0</v>
      </c>
      <c r="K65" s="21">
        <f t="shared" si="7"/>
        <v>0</v>
      </c>
      <c r="L65" s="21">
        <f t="shared" si="8"/>
        <v>0</v>
      </c>
      <c r="M65" s="157">
        <f t="shared" si="9"/>
        <v>0</v>
      </c>
      <c r="N65" s="22"/>
      <c r="P65" s="37">
        <f t="shared" si="12"/>
        <v>0</v>
      </c>
      <c r="Q65" s="37">
        <f t="shared" si="13"/>
        <v>0</v>
      </c>
      <c r="R65" s="37">
        <f t="shared" si="14"/>
        <v>0</v>
      </c>
      <c r="S65" s="37">
        <f t="shared" si="15"/>
        <v>0</v>
      </c>
      <c r="T65" s="37">
        <f t="shared" si="10"/>
        <v>0</v>
      </c>
    </row>
    <row r="66" spans="1:20">
      <c r="A66" s="8" t="s">
        <v>108</v>
      </c>
      <c r="B66" s="202">
        <v>0</v>
      </c>
      <c r="C66" s="202">
        <v>0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0</v>
      </c>
      <c r="J66" s="21">
        <f t="shared" si="6"/>
        <v>0</v>
      </c>
      <c r="K66" s="21">
        <f t="shared" si="7"/>
        <v>0</v>
      </c>
      <c r="L66" s="21">
        <f t="shared" si="8"/>
        <v>0</v>
      </c>
      <c r="M66" s="157">
        <f t="shared" si="9"/>
        <v>0</v>
      </c>
      <c r="N66" s="22"/>
      <c r="P66" s="37">
        <f t="shared" si="12"/>
        <v>0</v>
      </c>
      <c r="Q66" s="37">
        <f t="shared" si="13"/>
        <v>0</v>
      </c>
      <c r="R66" s="37">
        <f t="shared" si="14"/>
        <v>0</v>
      </c>
      <c r="S66" s="37">
        <f t="shared" si="15"/>
        <v>0</v>
      </c>
      <c r="T66" s="37">
        <f t="shared" si="10"/>
        <v>0</v>
      </c>
    </row>
    <row r="67" spans="1:20">
      <c r="A67" s="8" t="s">
        <v>109</v>
      </c>
      <c r="B67" s="202">
        <v>5</v>
      </c>
      <c r="C67" s="202">
        <v>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2.0859999999999999</v>
      </c>
      <c r="J67" s="21">
        <f t="shared" si="6"/>
        <v>1.1664999999999999</v>
      </c>
      <c r="K67" s="21">
        <f t="shared" si="7"/>
        <v>1.5044999999999999</v>
      </c>
      <c r="L67" s="21">
        <f t="shared" si="8"/>
        <v>0.24299999999999999</v>
      </c>
      <c r="M67" s="157">
        <f t="shared" si="9"/>
        <v>5</v>
      </c>
      <c r="N67" s="22"/>
      <c r="P67" s="37">
        <f t="shared" ref="P67:P98" si="17">I67</f>
        <v>2.0859999999999999</v>
      </c>
      <c r="Q67" s="37">
        <f t="shared" ref="Q67:Q98" si="18">J67</f>
        <v>1.1664999999999999</v>
      </c>
      <c r="R67" s="37">
        <f t="shared" ref="R67:R98" si="19">K67</f>
        <v>1.5044999999999999</v>
      </c>
      <c r="S67" s="37">
        <f t="shared" ref="S67:S98" si="20">L67</f>
        <v>0.24299999999999999</v>
      </c>
      <c r="T67" s="37">
        <f t="shared" si="10"/>
        <v>5</v>
      </c>
    </row>
    <row r="68" spans="1:20">
      <c r="A68" s="8" t="s">
        <v>110</v>
      </c>
      <c r="B68" s="202">
        <v>5</v>
      </c>
      <c r="C68" s="202">
        <v>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2.0859999999999999</v>
      </c>
      <c r="J68" s="21">
        <f t="shared" ref="J68:J98" si="22">C68*E68/100</f>
        <v>1.1664999999999999</v>
      </c>
      <c r="K68" s="21">
        <f t="shared" ref="K68:K98" si="23">C68*F68/100</f>
        <v>1.5044999999999999</v>
      </c>
      <c r="L68" s="21">
        <f t="shared" ref="L68:L98" si="24">C68*G68/100</f>
        <v>0.24299999999999999</v>
      </c>
      <c r="M68" s="157">
        <f t="shared" ref="M68:M98" si="25">SUM(I68:L68)</f>
        <v>5</v>
      </c>
      <c r="N68" s="22"/>
      <c r="P68" s="37">
        <f t="shared" si="17"/>
        <v>2.0859999999999999</v>
      </c>
      <c r="Q68" s="37">
        <f t="shared" si="18"/>
        <v>1.1664999999999999</v>
      </c>
      <c r="R68" s="37">
        <f t="shared" si="19"/>
        <v>1.5044999999999999</v>
      </c>
      <c r="S68" s="37">
        <f t="shared" si="20"/>
        <v>0.24299999999999999</v>
      </c>
      <c r="T68" s="37">
        <f t="shared" ref="T68:T99" si="26">SUM(P68:S68)</f>
        <v>5</v>
      </c>
    </row>
    <row r="69" spans="1:20">
      <c r="A69" s="8" t="s">
        <v>111</v>
      </c>
      <c r="B69" s="202">
        <v>10</v>
      </c>
      <c r="C69" s="202">
        <v>0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0</v>
      </c>
      <c r="J69" s="21">
        <f t="shared" si="22"/>
        <v>0</v>
      </c>
      <c r="K69" s="21">
        <f t="shared" si="23"/>
        <v>0</v>
      </c>
      <c r="L69" s="21">
        <f t="shared" si="24"/>
        <v>0</v>
      </c>
      <c r="M69" s="157">
        <f t="shared" si="25"/>
        <v>0</v>
      </c>
      <c r="N69" s="22"/>
      <c r="P69" s="37">
        <f t="shared" si="17"/>
        <v>0</v>
      </c>
      <c r="Q69" s="37">
        <f t="shared" si="18"/>
        <v>0</v>
      </c>
      <c r="R69" s="37">
        <f t="shared" si="19"/>
        <v>0</v>
      </c>
      <c r="S69" s="37">
        <f t="shared" si="20"/>
        <v>0</v>
      </c>
      <c r="T69" s="37">
        <f t="shared" si="26"/>
        <v>0</v>
      </c>
    </row>
    <row r="70" spans="1:20">
      <c r="A70" s="8" t="s">
        <v>112</v>
      </c>
      <c r="B70" s="202">
        <v>0</v>
      </c>
      <c r="C70" s="202">
        <v>0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0</v>
      </c>
      <c r="J70" s="21">
        <f t="shared" si="22"/>
        <v>0</v>
      </c>
      <c r="K70" s="21">
        <f t="shared" si="23"/>
        <v>0</v>
      </c>
      <c r="L70" s="21">
        <f t="shared" si="24"/>
        <v>0</v>
      </c>
      <c r="M70" s="157">
        <f t="shared" si="25"/>
        <v>0</v>
      </c>
      <c r="N70" s="22"/>
      <c r="P70" s="37">
        <f t="shared" si="17"/>
        <v>0</v>
      </c>
      <c r="Q70" s="37">
        <f t="shared" si="18"/>
        <v>0</v>
      </c>
      <c r="R70" s="37">
        <f t="shared" si="19"/>
        <v>0</v>
      </c>
      <c r="S70" s="37">
        <f t="shared" si="20"/>
        <v>0</v>
      </c>
      <c r="T70" s="37">
        <f t="shared" si="26"/>
        <v>0</v>
      </c>
    </row>
    <row r="71" spans="1:20">
      <c r="A71" s="8" t="s">
        <v>113</v>
      </c>
      <c r="B71" s="202">
        <v>5</v>
      </c>
      <c r="C71" s="202">
        <v>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2.0859999999999999</v>
      </c>
      <c r="J71" s="21">
        <f t="shared" si="22"/>
        <v>1.1664999999999999</v>
      </c>
      <c r="K71" s="21">
        <f t="shared" si="23"/>
        <v>1.5044999999999999</v>
      </c>
      <c r="L71" s="21">
        <f t="shared" si="24"/>
        <v>0.24299999999999999</v>
      </c>
      <c r="M71" s="157">
        <f t="shared" si="25"/>
        <v>5</v>
      </c>
      <c r="N71" s="22"/>
      <c r="P71" s="37">
        <f t="shared" si="17"/>
        <v>2.0859999999999999</v>
      </c>
      <c r="Q71" s="37">
        <f t="shared" si="18"/>
        <v>1.1664999999999999</v>
      </c>
      <c r="R71" s="37">
        <f t="shared" si="19"/>
        <v>1.5044999999999999</v>
      </c>
      <c r="S71" s="37">
        <f t="shared" si="20"/>
        <v>0.24299999999999999</v>
      </c>
      <c r="T71" s="37">
        <f t="shared" si="26"/>
        <v>5</v>
      </c>
    </row>
    <row r="72" spans="1:20">
      <c r="A72" s="8" t="s">
        <v>114</v>
      </c>
      <c r="B72" s="202">
        <v>5</v>
      </c>
      <c r="C72" s="202">
        <v>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2.0859999999999999</v>
      </c>
      <c r="J72" s="21">
        <f t="shared" si="22"/>
        <v>1.1664999999999999</v>
      </c>
      <c r="K72" s="21">
        <f t="shared" si="23"/>
        <v>1.5044999999999999</v>
      </c>
      <c r="L72" s="21">
        <f t="shared" si="24"/>
        <v>0.24299999999999999</v>
      </c>
      <c r="M72" s="157">
        <f t="shared" si="25"/>
        <v>5</v>
      </c>
      <c r="N72" s="22"/>
      <c r="P72" s="37">
        <f t="shared" si="17"/>
        <v>2.0859999999999999</v>
      </c>
      <c r="Q72" s="37">
        <f t="shared" si="18"/>
        <v>1.1664999999999999</v>
      </c>
      <c r="R72" s="37">
        <f t="shared" si="19"/>
        <v>1.5044999999999999</v>
      </c>
      <c r="S72" s="37">
        <f t="shared" si="20"/>
        <v>0.24299999999999999</v>
      </c>
      <c r="T72" s="37">
        <f t="shared" si="26"/>
        <v>5</v>
      </c>
    </row>
    <row r="73" spans="1:20">
      <c r="A73" s="8" t="s">
        <v>115</v>
      </c>
      <c r="B73" s="202">
        <v>10</v>
      </c>
      <c r="C73" s="202">
        <v>10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4.1719999999999997</v>
      </c>
      <c r="J73" s="21">
        <f t="shared" si="22"/>
        <v>2.3329999999999997</v>
      </c>
      <c r="K73" s="21">
        <f t="shared" si="23"/>
        <v>3.0089999999999999</v>
      </c>
      <c r="L73" s="21">
        <f t="shared" si="24"/>
        <v>0.48599999999999999</v>
      </c>
      <c r="M73" s="157">
        <f t="shared" si="25"/>
        <v>10</v>
      </c>
      <c r="N73" s="22"/>
      <c r="P73" s="37">
        <f t="shared" si="17"/>
        <v>4.1719999999999997</v>
      </c>
      <c r="Q73" s="37">
        <f t="shared" si="18"/>
        <v>2.3329999999999997</v>
      </c>
      <c r="R73" s="37">
        <f t="shared" si="19"/>
        <v>3.0089999999999999</v>
      </c>
      <c r="S73" s="37">
        <f t="shared" si="20"/>
        <v>0.48599999999999999</v>
      </c>
      <c r="T73" s="37">
        <f t="shared" si="26"/>
        <v>10</v>
      </c>
    </row>
    <row r="74" spans="1:20">
      <c r="A74" s="8" t="s">
        <v>116</v>
      </c>
      <c r="B74" s="202">
        <v>10</v>
      </c>
      <c r="C74" s="202">
        <v>10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4.1719999999999997</v>
      </c>
      <c r="J74" s="21">
        <f t="shared" si="22"/>
        <v>2.3329999999999997</v>
      </c>
      <c r="K74" s="21">
        <f t="shared" si="23"/>
        <v>3.0089999999999999</v>
      </c>
      <c r="L74" s="21">
        <f t="shared" si="24"/>
        <v>0.48599999999999999</v>
      </c>
      <c r="M74" s="157">
        <f t="shared" si="25"/>
        <v>10</v>
      </c>
      <c r="N74" s="22"/>
      <c r="P74" s="37">
        <f t="shared" si="17"/>
        <v>4.1719999999999997</v>
      </c>
      <c r="Q74" s="37">
        <f t="shared" si="18"/>
        <v>2.3329999999999997</v>
      </c>
      <c r="R74" s="37">
        <f t="shared" si="19"/>
        <v>3.0089999999999999</v>
      </c>
      <c r="S74" s="37">
        <f t="shared" si="20"/>
        <v>0.48599999999999999</v>
      </c>
      <c r="T74" s="37">
        <f t="shared" si="26"/>
        <v>10</v>
      </c>
    </row>
    <row r="75" spans="1:20">
      <c r="A75" s="8" t="s">
        <v>117</v>
      </c>
      <c r="B75" s="202">
        <v>15</v>
      </c>
      <c r="C75" s="202">
        <v>15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6.2579999999999991</v>
      </c>
      <c r="J75" s="21">
        <f t="shared" si="22"/>
        <v>3.4994999999999998</v>
      </c>
      <c r="K75" s="21">
        <f t="shared" si="23"/>
        <v>4.5135000000000005</v>
      </c>
      <c r="L75" s="21">
        <f t="shared" si="24"/>
        <v>0.72900000000000009</v>
      </c>
      <c r="M75" s="157">
        <f t="shared" si="25"/>
        <v>15</v>
      </c>
      <c r="N75" s="22"/>
      <c r="P75" s="37">
        <f t="shared" si="17"/>
        <v>6.2579999999999991</v>
      </c>
      <c r="Q75" s="37">
        <f t="shared" si="18"/>
        <v>3.4994999999999998</v>
      </c>
      <c r="R75" s="37">
        <f t="shared" si="19"/>
        <v>4.5135000000000005</v>
      </c>
      <c r="S75" s="37">
        <f t="shared" si="20"/>
        <v>0.72900000000000009</v>
      </c>
      <c r="T75" s="37">
        <f t="shared" si="26"/>
        <v>15</v>
      </c>
    </row>
    <row r="76" spans="1:20">
      <c r="A76" s="8" t="s">
        <v>118</v>
      </c>
      <c r="B76" s="202">
        <v>15</v>
      </c>
      <c r="C76" s="202">
        <v>15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6.2579999999999991</v>
      </c>
      <c r="J76" s="21">
        <f t="shared" si="22"/>
        <v>3.4994999999999998</v>
      </c>
      <c r="K76" s="21">
        <f t="shared" si="23"/>
        <v>4.5135000000000005</v>
      </c>
      <c r="L76" s="21">
        <f t="shared" si="24"/>
        <v>0.72900000000000009</v>
      </c>
      <c r="M76" s="157">
        <f t="shared" si="25"/>
        <v>15</v>
      </c>
      <c r="N76" s="22"/>
      <c r="P76" s="37">
        <f t="shared" si="17"/>
        <v>6.2579999999999991</v>
      </c>
      <c r="Q76" s="37">
        <f t="shared" si="18"/>
        <v>3.4994999999999998</v>
      </c>
      <c r="R76" s="37">
        <f t="shared" si="19"/>
        <v>4.5135000000000005</v>
      </c>
      <c r="S76" s="37">
        <f t="shared" si="20"/>
        <v>0.72900000000000009</v>
      </c>
      <c r="T76" s="37">
        <f t="shared" si="26"/>
        <v>15</v>
      </c>
    </row>
    <row r="77" spans="1:20">
      <c r="A77" s="8" t="s">
        <v>119</v>
      </c>
      <c r="B77" s="202">
        <v>20</v>
      </c>
      <c r="C77" s="202">
        <v>20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8.3439999999999994</v>
      </c>
      <c r="J77" s="21">
        <f t="shared" si="22"/>
        <v>4.6659999999999995</v>
      </c>
      <c r="K77" s="21">
        <f t="shared" si="23"/>
        <v>6.0179999999999998</v>
      </c>
      <c r="L77" s="21">
        <f t="shared" si="24"/>
        <v>0.97199999999999998</v>
      </c>
      <c r="M77" s="157">
        <f t="shared" si="25"/>
        <v>20</v>
      </c>
      <c r="N77" s="22"/>
      <c r="P77" s="37">
        <f t="shared" si="17"/>
        <v>8.3439999999999994</v>
      </c>
      <c r="Q77" s="37">
        <f t="shared" si="18"/>
        <v>4.6659999999999995</v>
      </c>
      <c r="R77" s="37">
        <f t="shared" si="19"/>
        <v>6.0179999999999998</v>
      </c>
      <c r="S77" s="37">
        <f t="shared" si="20"/>
        <v>0.97199999999999998</v>
      </c>
      <c r="T77" s="37">
        <f t="shared" si="26"/>
        <v>20</v>
      </c>
    </row>
    <row r="78" spans="1:20">
      <c r="A78" s="8" t="s">
        <v>120</v>
      </c>
      <c r="B78" s="202">
        <v>20</v>
      </c>
      <c r="C78" s="202">
        <v>20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8.3439999999999994</v>
      </c>
      <c r="J78" s="21">
        <f t="shared" si="22"/>
        <v>4.6659999999999995</v>
      </c>
      <c r="K78" s="21">
        <f t="shared" si="23"/>
        <v>6.0179999999999998</v>
      </c>
      <c r="L78" s="21">
        <f t="shared" si="24"/>
        <v>0.97199999999999998</v>
      </c>
      <c r="M78" s="157">
        <f t="shared" si="25"/>
        <v>20</v>
      </c>
      <c r="N78" s="22"/>
      <c r="P78" s="37">
        <f t="shared" si="17"/>
        <v>8.3439999999999994</v>
      </c>
      <c r="Q78" s="37">
        <f t="shared" si="18"/>
        <v>4.6659999999999995</v>
      </c>
      <c r="R78" s="37">
        <f t="shared" si="19"/>
        <v>6.0179999999999998</v>
      </c>
      <c r="S78" s="37">
        <f t="shared" si="20"/>
        <v>0.97199999999999998</v>
      </c>
      <c r="T78" s="37">
        <f t="shared" si="26"/>
        <v>20</v>
      </c>
    </row>
    <row r="79" spans="1:20">
      <c r="A79" s="8" t="s">
        <v>121</v>
      </c>
      <c r="B79" s="202">
        <v>24</v>
      </c>
      <c r="C79" s="202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57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202">
        <v>24</v>
      </c>
      <c r="C80" s="202">
        <v>24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10.0128</v>
      </c>
      <c r="J80" s="21">
        <f t="shared" si="22"/>
        <v>5.5991999999999997</v>
      </c>
      <c r="K80" s="21">
        <f t="shared" si="23"/>
        <v>7.2215999999999996</v>
      </c>
      <c r="L80" s="21">
        <f t="shared" si="24"/>
        <v>1.1664000000000001</v>
      </c>
      <c r="M80" s="157">
        <f t="shared" si="25"/>
        <v>24</v>
      </c>
      <c r="N80" s="22"/>
      <c r="P80" s="37">
        <f t="shared" si="17"/>
        <v>10.0128</v>
      </c>
      <c r="Q80" s="37">
        <f t="shared" si="18"/>
        <v>5.5991999999999997</v>
      </c>
      <c r="R80" s="37">
        <f t="shared" si="19"/>
        <v>7.2215999999999996</v>
      </c>
      <c r="S80" s="37">
        <f t="shared" si="20"/>
        <v>1.1664000000000001</v>
      </c>
      <c r="T80" s="37">
        <f t="shared" si="26"/>
        <v>24</v>
      </c>
    </row>
    <row r="81" spans="1:20">
      <c r="A81" s="8" t="s">
        <v>123</v>
      </c>
      <c r="B81" s="202">
        <v>24</v>
      </c>
      <c r="C81" s="202">
        <v>24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10.0128</v>
      </c>
      <c r="J81" s="21">
        <f t="shared" si="22"/>
        <v>5.5991999999999997</v>
      </c>
      <c r="K81" s="21">
        <f t="shared" si="23"/>
        <v>7.2215999999999996</v>
      </c>
      <c r="L81" s="21">
        <f t="shared" si="24"/>
        <v>1.1664000000000001</v>
      </c>
      <c r="M81" s="157">
        <f t="shared" si="25"/>
        <v>24</v>
      </c>
      <c r="N81" s="22"/>
      <c r="P81" s="37">
        <f t="shared" si="17"/>
        <v>10.0128</v>
      </c>
      <c r="Q81" s="37">
        <f t="shared" si="18"/>
        <v>5.5991999999999997</v>
      </c>
      <c r="R81" s="37">
        <f t="shared" si="19"/>
        <v>7.2215999999999996</v>
      </c>
      <c r="S81" s="37">
        <f t="shared" si="20"/>
        <v>1.1664000000000001</v>
      </c>
      <c r="T81" s="37">
        <f t="shared" si="26"/>
        <v>24</v>
      </c>
    </row>
    <row r="82" spans="1:20">
      <c r="A82" s="8" t="s">
        <v>124</v>
      </c>
      <c r="B82" s="202">
        <v>24</v>
      </c>
      <c r="C82" s="202">
        <v>24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10.0128</v>
      </c>
      <c r="J82" s="21">
        <f t="shared" si="22"/>
        <v>5.5991999999999997</v>
      </c>
      <c r="K82" s="21">
        <f t="shared" si="23"/>
        <v>7.2215999999999996</v>
      </c>
      <c r="L82" s="21">
        <f t="shared" si="24"/>
        <v>1.1664000000000001</v>
      </c>
      <c r="M82" s="157">
        <f t="shared" si="25"/>
        <v>24</v>
      </c>
      <c r="N82" s="22"/>
      <c r="P82" s="37">
        <f t="shared" si="17"/>
        <v>10.0128</v>
      </c>
      <c r="Q82" s="37">
        <f t="shared" si="18"/>
        <v>5.5991999999999997</v>
      </c>
      <c r="R82" s="37">
        <f t="shared" si="19"/>
        <v>7.2215999999999996</v>
      </c>
      <c r="S82" s="37">
        <f t="shared" si="20"/>
        <v>1.1664000000000001</v>
      </c>
      <c r="T82" s="37">
        <f t="shared" si="26"/>
        <v>24</v>
      </c>
    </row>
    <row r="83" spans="1:20">
      <c r="A83" s="8" t="s">
        <v>125</v>
      </c>
      <c r="B83" s="202">
        <v>24</v>
      </c>
      <c r="C83" s="202">
        <v>24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10.0128</v>
      </c>
      <c r="J83" s="21">
        <f t="shared" si="22"/>
        <v>5.5991999999999997</v>
      </c>
      <c r="K83" s="21">
        <f t="shared" si="23"/>
        <v>7.2215999999999996</v>
      </c>
      <c r="L83" s="21">
        <f t="shared" si="24"/>
        <v>1.1664000000000001</v>
      </c>
      <c r="M83" s="157">
        <f t="shared" si="25"/>
        <v>24</v>
      </c>
      <c r="N83" s="22"/>
      <c r="P83" s="37">
        <f t="shared" si="17"/>
        <v>10.0128</v>
      </c>
      <c r="Q83" s="37">
        <f t="shared" si="18"/>
        <v>5.5991999999999997</v>
      </c>
      <c r="R83" s="37">
        <f t="shared" si="19"/>
        <v>7.2215999999999996</v>
      </c>
      <c r="S83" s="37">
        <f t="shared" si="20"/>
        <v>1.1664000000000001</v>
      </c>
      <c r="T83" s="37">
        <f t="shared" si="26"/>
        <v>24</v>
      </c>
    </row>
    <row r="84" spans="1:20">
      <c r="A84" s="8" t="s">
        <v>126</v>
      </c>
      <c r="B84" s="202">
        <v>24</v>
      </c>
      <c r="C84" s="202">
        <v>24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10.0128</v>
      </c>
      <c r="J84" s="21">
        <f t="shared" si="22"/>
        <v>5.5991999999999997</v>
      </c>
      <c r="K84" s="21">
        <f t="shared" si="23"/>
        <v>7.2215999999999996</v>
      </c>
      <c r="L84" s="21">
        <f t="shared" si="24"/>
        <v>1.1664000000000001</v>
      </c>
      <c r="M84" s="157">
        <f t="shared" si="25"/>
        <v>24</v>
      </c>
      <c r="N84" s="22"/>
      <c r="P84" s="37">
        <f t="shared" si="17"/>
        <v>10.0128</v>
      </c>
      <c r="Q84" s="37">
        <f t="shared" si="18"/>
        <v>5.5991999999999997</v>
      </c>
      <c r="R84" s="37">
        <f t="shared" si="19"/>
        <v>7.2215999999999996</v>
      </c>
      <c r="S84" s="37">
        <f t="shared" si="20"/>
        <v>1.1664000000000001</v>
      </c>
      <c r="T84" s="37">
        <f t="shared" si="26"/>
        <v>24</v>
      </c>
    </row>
    <row r="85" spans="1:20">
      <c r="A85" s="8" t="s">
        <v>127</v>
      </c>
      <c r="B85" s="202">
        <v>24</v>
      </c>
      <c r="C85" s="202">
        <v>24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10.0128</v>
      </c>
      <c r="J85" s="21">
        <f t="shared" si="22"/>
        <v>5.5991999999999997</v>
      </c>
      <c r="K85" s="21">
        <f t="shared" si="23"/>
        <v>7.2215999999999996</v>
      </c>
      <c r="L85" s="21">
        <f t="shared" si="24"/>
        <v>1.1664000000000001</v>
      </c>
      <c r="M85" s="157">
        <f t="shared" si="25"/>
        <v>24</v>
      </c>
      <c r="N85" s="22"/>
      <c r="P85" s="37">
        <f t="shared" si="17"/>
        <v>10.0128</v>
      </c>
      <c r="Q85" s="37">
        <f t="shared" si="18"/>
        <v>5.5991999999999997</v>
      </c>
      <c r="R85" s="37">
        <f t="shared" si="19"/>
        <v>7.2215999999999996</v>
      </c>
      <c r="S85" s="37">
        <f t="shared" si="20"/>
        <v>1.1664000000000001</v>
      </c>
      <c r="T85" s="37">
        <f t="shared" si="26"/>
        <v>24</v>
      </c>
    </row>
    <row r="86" spans="1:20">
      <c r="A86" s="8" t="s">
        <v>128</v>
      </c>
      <c r="B86" s="202">
        <v>24</v>
      </c>
      <c r="C86" s="202">
        <v>24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10.0128</v>
      </c>
      <c r="J86" s="21">
        <f t="shared" si="22"/>
        <v>5.5991999999999997</v>
      </c>
      <c r="K86" s="21">
        <f t="shared" si="23"/>
        <v>7.2215999999999996</v>
      </c>
      <c r="L86" s="21">
        <f t="shared" si="24"/>
        <v>1.1664000000000001</v>
      </c>
      <c r="M86" s="157">
        <f t="shared" si="25"/>
        <v>24</v>
      </c>
      <c r="N86" s="22"/>
      <c r="P86" s="37">
        <f t="shared" si="17"/>
        <v>10.0128</v>
      </c>
      <c r="Q86" s="37">
        <f t="shared" si="18"/>
        <v>5.5991999999999997</v>
      </c>
      <c r="R86" s="37">
        <f t="shared" si="19"/>
        <v>7.2215999999999996</v>
      </c>
      <c r="S86" s="37">
        <f t="shared" si="20"/>
        <v>1.1664000000000001</v>
      </c>
      <c r="T86" s="37">
        <f t="shared" si="26"/>
        <v>24</v>
      </c>
    </row>
    <row r="87" spans="1:20">
      <c r="A87" s="8" t="s">
        <v>129</v>
      </c>
      <c r="B87" s="202">
        <v>24</v>
      </c>
      <c r="C87" s="202">
        <v>24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10.0128</v>
      </c>
      <c r="J87" s="21">
        <f t="shared" si="22"/>
        <v>5.5991999999999997</v>
      </c>
      <c r="K87" s="21">
        <f t="shared" si="23"/>
        <v>7.2215999999999996</v>
      </c>
      <c r="L87" s="21">
        <f t="shared" si="24"/>
        <v>1.1664000000000001</v>
      </c>
      <c r="M87" s="157">
        <f t="shared" si="25"/>
        <v>24</v>
      </c>
      <c r="N87" s="22"/>
      <c r="P87" s="37">
        <f t="shared" si="17"/>
        <v>10.0128</v>
      </c>
      <c r="Q87" s="37">
        <f t="shared" si="18"/>
        <v>5.5991999999999997</v>
      </c>
      <c r="R87" s="37">
        <f t="shared" si="19"/>
        <v>7.2215999999999996</v>
      </c>
      <c r="S87" s="37">
        <f t="shared" si="20"/>
        <v>1.1664000000000001</v>
      </c>
      <c r="T87" s="37">
        <f t="shared" si="26"/>
        <v>24</v>
      </c>
    </row>
    <row r="88" spans="1:20">
      <c r="A88" s="8" t="s">
        <v>130</v>
      </c>
      <c r="B88" s="202">
        <v>24</v>
      </c>
      <c r="C88" s="202">
        <v>24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10.0128</v>
      </c>
      <c r="J88" s="21">
        <f t="shared" si="22"/>
        <v>5.5991999999999997</v>
      </c>
      <c r="K88" s="21">
        <f t="shared" si="23"/>
        <v>7.2215999999999996</v>
      </c>
      <c r="L88" s="21">
        <f t="shared" si="24"/>
        <v>1.1664000000000001</v>
      </c>
      <c r="M88" s="157">
        <f t="shared" si="25"/>
        <v>24</v>
      </c>
      <c r="N88" s="22"/>
      <c r="P88" s="37">
        <f t="shared" si="17"/>
        <v>10.0128</v>
      </c>
      <c r="Q88" s="37">
        <f t="shared" si="18"/>
        <v>5.5991999999999997</v>
      </c>
      <c r="R88" s="37">
        <f t="shared" si="19"/>
        <v>7.2215999999999996</v>
      </c>
      <c r="S88" s="37">
        <f t="shared" si="20"/>
        <v>1.1664000000000001</v>
      </c>
      <c r="T88" s="37">
        <f t="shared" si="26"/>
        <v>24</v>
      </c>
    </row>
    <row r="89" spans="1:20">
      <c r="A89" s="8" t="s">
        <v>131</v>
      </c>
      <c r="B89" s="202">
        <v>24</v>
      </c>
      <c r="C89" s="202">
        <v>24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10.0128</v>
      </c>
      <c r="J89" s="21">
        <f t="shared" si="22"/>
        <v>5.5991999999999997</v>
      </c>
      <c r="K89" s="21">
        <f t="shared" si="23"/>
        <v>7.2215999999999996</v>
      </c>
      <c r="L89" s="21">
        <f t="shared" si="24"/>
        <v>1.1664000000000001</v>
      </c>
      <c r="M89" s="157">
        <f t="shared" si="25"/>
        <v>24</v>
      </c>
      <c r="N89" s="22"/>
      <c r="P89" s="37">
        <f t="shared" si="17"/>
        <v>10.0128</v>
      </c>
      <c r="Q89" s="37">
        <f t="shared" si="18"/>
        <v>5.5991999999999997</v>
      </c>
      <c r="R89" s="37">
        <f t="shared" si="19"/>
        <v>7.2215999999999996</v>
      </c>
      <c r="S89" s="37">
        <f t="shared" si="20"/>
        <v>1.1664000000000001</v>
      </c>
      <c r="T89" s="37">
        <f t="shared" si="26"/>
        <v>24</v>
      </c>
    </row>
    <row r="90" spans="1:20">
      <c r="A90" s="8" t="s">
        <v>132</v>
      </c>
      <c r="B90" s="202">
        <v>24</v>
      </c>
      <c r="C90" s="202">
        <v>24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10.0128</v>
      </c>
      <c r="J90" s="21">
        <f t="shared" si="22"/>
        <v>5.5991999999999997</v>
      </c>
      <c r="K90" s="21">
        <f t="shared" si="23"/>
        <v>7.2215999999999996</v>
      </c>
      <c r="L90" s="21">
        <f t="shared" si="24"/>
        <v>1.1664000000000001</v>
      </c>
      <c r="M90" s="157">
        <f t="shared" si="25"/>
        <v>24</v>
      </c>
      <c r="N90" s="22"/>
      <c r="P90" s="37">
        <f t="shared" si="17"/>
        <v>10.0128</v>
      </c>
      <c r="Q90" s="37">
        <f t="shared" si="18"/>
        <v>5.5991999999999997</v>
      </c>
      <c r="R90" s="37">
        <f t="shared" si="19"/>
        <v>7.2215999999999996</v>
      </c>
      <c r="S90" s="37">
        <f t="shared" si="20"/>
        <v>1.1664000000000001</v>
      </c>
      <c r="T90" s="37">
        <f t="shared" si="26"/>
        <v>24</v>
      </c>
    </row>
    <row r="91" spans="1:20">
      <c r="A91" s="8" t="s">
        <v>133</v>
      </c>
      <c r="B91" s="202">
        <v>24</v>
      </c>
      <c r="C91" s="202">
        <v>24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10.0128</v>
      </c>
      <c r="J91" s="21">
        <f t="shared" si="22"/>
        <v>5.5991999999999997</v>
      </c>
      <c r="K91" s="21">
        <f t="shared" si="23"/>
        <v>7.2215999999999996</v>
      </c>
      <c r="L91" s="21">
        <f t="shared" si="24"/>
        <v>1.1664000000000001</v>
      </c>
      <c r="M91" s="157">
        <f t="shared" si="25"/>
        <v>24</v>
      </c>
      <c r="N91" s="22"/>
      <c r="P91" s="37">
        <f t="shared" si="17"/>
        <v>10.0128</v>
      </c>
      <c r="Q91" s="37">
        <f t="shared" si="18"/>
        <v>5.5991999999999997</v>
      </c>
      <c r="R91" s="37">
        <f t="shared" si="19"/>
        <v>7.2215999999999996</v>
      </c>
      <c r="S91" s="37">
        <f t="shared" si="20"/>
        <v>1.1664000000000001</v>
      </c>
      <c r="T91" s="37">
        <f t="shared" si="26"/>
        <v>24</v>
      </c>
    </row>
    <row r="92" spans="1:20">
      <c r="A92" s="8" t="s">
        <v>134</v>
      </c>
      <c r="B92" s="202">
        <v>24</v>
      </c>
      <c r="C92" s="202">
        <v>24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10.0128</v>
      </c>
      <c r="J92" s="21">
        <f t="shared" si="22"/>
        <v>5.5991999999999997</v>
      </c>
      <c r="K92" s="21">
        <f t="shared" si="23"/>
        <v>7.2215999999999996</v>
      </c>
      <c r="L92" s="21">
        <f t="shared" si="24"/>
        <v>1.1664000000000001</v>
      </c>
      <c r="M92" s="157">
        <f t="shared" si="25"/>
        <v>24</v>
      </c>
      <c r="N92" s="22"/>
      <c r="P92" s="37">
        <f t="shared" si="17"/>
        <v>10.0128</v>
      </c>
      <c r="Q92" s="37">
        <f t="shared" si="18"/>
        <v>5.5991999999999997</v>
      </c>
      <c r="R92" s="37">
        <f t="shared" si="19"/>
        <v>7.2215999999999996</v>
      </c>
      <c r="S92" s="37">
        <f t="shared" si="20"/>
        <v>1.1664000000000001</v>
      </c>
      <c r="T92" s="37">
        <f t="shared" si="26"/>
        <v>24</v>
      </c>
    </row>
    <row r="93" spans="1:20">
      <c r="A93" s="8" t="s">
        <v>135</v>
      </c>
      <c r="B93" s="202">
        <v>24</v>
      </c>
      <c r="C93" s="202">
        <v>24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10.0128</v>
      </c>
      <c r="J93" s="21">
        <f t="shared" si="22"/>
        <v>5.5991999999999997</v>
      </c>
      <c r="K93" s="21">
        <f t="shared" si="23"/>
        <v>7.2215999999999996</v>
      </c>
      <c r="L93" s="21">
        <f t="shared" si="24"/>
        <v>1.1664000000000001</v>
      </c>
      <c r="M93" s="157">
        <f t="shared" si="25"/>
        <v>24</v>
      </c>
      <c r="N93" s="22"/>
      <c r="P93" s="37">
        <f t="shared" si="17"/>
        <v>10.0128</v>
      </c>
      <c r="Q93" s="37">
        <f t="shared" si="18"/>
        <v>5.5991999999999997</v>
      </c>
      <c r="R93" s="37">
        <f t="shared" si="19"/>
        <v>7.2215999999999996</v>
      </c>
      <c r="S93" s="37">
        <f t="shared" si="20"/>
        <v>1.1664000000000001</v>
      </c>
      <c r="T93" s="37">
        <f t="shared" si="26"/>
        <v>24</v>
      </c>
    </row>
    <row r="94" spans="1:20">
      <c r="A94" s="8" t="s">
        <v>136</v>
      </c>
      <c r="B94" s="202">
        <v>24</v>
      </c>
      <c r="C94" s="202">
        <v>24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10.0128</v>
      </c>
      <c r="J94" s="21">
        <f t="shared" si="22"/>
        <v>5.5991999999999997</v>
      </c>
      <c r="K94" s="21">
        <f t="shared" si="23"/>
        <v>7.2215999999999996</v>
      </c>
      <c r="L94" s="21">
        <f t="shared" si="24"/>
        <v>1.1664000000000001</v>
      </c>
      <c r="M94" s="157">
        <f t="shared" si="25"/>
        <v>24</v>
      </c>
      <c r="N94" s="22"/>
      <c r="P94" s="37">
        <f t="shared" si="17"/>
        <v>10.0128</v>
      </c>
      <c r="Q94" s="37">
        <f t="shared" si="18"/>
        <v>5.5991999999999997</v>
      </c>
      <c r="R94" s="37">
        <f t="shared" si="19"/>
        <v>7.2215999999999996</v>
      </c>
      <c r="S94" s="37">
        <f t="shared" si="20"/>
        <v>1.1664000000000001</v>
      </c>
      <c r="T94" s="37">
        <f t="shared" si="26"/>
        <v>24</v>
      </c>
    </row>
    <row r="95" spans="1:20">
      <c r="A95" s="8" t="s">
        <v>137</v>
      </c>
      <c r="B95" s="202">
        <v>24</v>
      </c>
      <c r="C95" s="202">
        <v>24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10.0128</v>
      </c>
      <c r="J95" s="21">
        <f t="shared" si="22"/>
        <v>5.5991999999999997</v>
      </c>
      <c r="K95" s="21">
        <f t="shared" si="23"/>
        <v>7.2215999999999996</v>
      </c>
      <c r="L95" s="21">
        <f t="shared" si="24"/>
        <v>1.1664000000000001</v>
      </c>
      <c r="M95" s="157">
        <f t="shared" si="25"/>
        <v>24</v>
      </c>
      <c r="N95" s="22"/>
      <c r="P95" s="37">
        <f t="shared" si="17"/>
        <v>10.0128</v>
      </c>
      <c r="Q95" s="37">
        <f t="shared" si="18"/>
        <v>5.5991999999999997</v>
      </c>
      <c r="R95" s="37">
        <f t="shared" si="19"/>
        <v>7.2215999999999996</v>
      </c>
      <c r="S95" s="37">
        <f t="shared" si="20"/>
        <v>1.1664000000000001</v>
      </c>
      <c r="T95" s="37">
        <f t="shared" si="26"/>
        <v>24</v>
      </c>
    </row>
    <row r="96" spans="1:20">
      <c r="A96" s="8" t="s">
        <v>138</v>
      </c>
      <c r="B96" s="202">
        <v>24</v>
      </c>
      <c r="C96" s="202">
        <v>24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10.0128</v>
      </c>
      <c r="J96" s="21">
        <f t="shared" si="22"/>
        <v>5.5991999999999997</v>
      </c>
      <c r="K96" s="21">
        <f t="shared" si="23"/>
        <v>7.2215999999999996</v>
      </c>
      <c r="L96" s="21">
        <f t="shared" si="24"/>
        <v>1.1664000000000001</v>
      </c>
      <c r="M96" s="157">
        <f t="shared" si="25"/>
        <v>24</v>
      </c>
      <c r="N96" s="22"/>
      <c r="P96" s="37">
        <f t="shared" si="17"/>
        <v>10.0128</v>
      </c>
      <c r="Q96" s="37">
        <f t="shared" si="18"/>
        <v>5.5991999999999997</v>
      </c>
      <c r="R96" s="37">
        <f t="shared" si="19"/>
        <v>7.2215999999999996</v>
      </c>
      <c r="S96" s="37">
        <f t="shared" si="20"/>
        <v>1.1664000000000001</v>
      </c>
      <c r="T96" s="37">
        <f t="shared" si="26"/>
        <v>24</v>
      </c>
    </row>
    <row r="97" spans="1:23">
      <c r="A97" s="8" t="s">
        <v>139</v>
      </c>
      <c r="B97" s="202">
        <v>24</v>
      </c>
      <c r="C97" s="202">
        <v>24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10.0128</v>
      </c>
      <c r="J97" s="21">
        <f t="shared" si="22"/>
        <v>5.5991999999999997</v>
      </c>
      <c r="K97" s="21">
        <f t="shared" si="23"/>
        <v>7.2215999999999996</v>
      </c>
      <c r="L97" s="21">
        <f t="shared" si="24"/>
        <v>1.1664000000000001</v>
      </c>
      <c r="M97" s="157">
        <f t="shared" si="25"/>
        <v>24</v>
      </c>
      <c r="N97" s="22"/>
      <c r="P97" s="37">
        <f t="shared" si="17"/>
        <v>10.0128</v>
      </c>
      <c r="Q97" s="37">
        <f t="shared" si="18"/>
        <v>5.5991999999999997</v>
      </c>
      <c r="R97" s="37">
        <f t="shared" si="19"/>
        <v>7.2215999999999996</v>
      </c>
      <c r="S97" s="37">
        <f t="shared" si="20"/>
        <v>1.1664000000000001</v>
      </c>
      <c r="T97" s="37">
        <f t="shared" si="26"/>
        <v>24</v>
      </c>
    </row>
    <row r="98" spans="1:23" ht="15.75" thickBot="1">
      <c r="A98" s="8" t="s">
        <v>140</v>
      </c>
      <c r="B98" s="202">
        <v>24</v>
      </c>
      <c r="C98" s="202">
        <v>24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10.0128</v>
      </c>
      <c r="J98" s="21">
        <f t="shared" si="22"/>
        <v>5.5991999999999997</v>
      </c>
      <c r="K98" s="21">
        <f t="shared" si="23"/>
        <v>7.2215999999999996</v>
      </c>
      <c r="L98" s="21">
        <f t="shared" si="24"/>
        <v>1.1664000000000001</v>
      </c>
      <c r="M98" s="157">
        <f t="shared" si="25"/>
        <v>24</v>
      </c>
      <c r="N98" s="22"/>
      <c r="P98" s="37">
        <f t="shared" si="17"/>
        <v>10.0128</v>
      </c>
      <c r="Q98" s="37">
        <f t="shared" si="18"/>
        <v>5.5991999999999997</v>
      </c>
      <c r="R98" s="37">
        <f t="shared" si="19"/>
        <v>7.2215999999999996</v>
      </c>
      <c r="S98" s="37">
        <f t="shared" si="20"/>
        <v>1.1664000000000001</v>
      </c>
      <c r="T98" s="37">
        <f t="shared" si="26"/>
        <v>24</v>
      </c>
    </row>
    <row r="99" spans="1:23" ht="15.75" thickBot="1">
      <c r="A99" s="8" t="s">
        <v>171</v>
      </c>
      <c r="B99" s="20">
        <f t="shared" ref="B99:H99" si="27">SUM(B3:B98)/4000</f>
        <v>0.33862500000000001</v>
      </c>
      <c r="C99" s="20">
        <f t="shared" si="27"/>
        <v>0.33724999999999999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0.1407007000000001</v>
      </c>
      <c r="J99" s="158">
        <f t="shared" ref="J99:L99" si="28">SUM(J3:J98)/4000</f>
        <v>7.8680424999999984E-2</v>
      </c>
      <c r="K99" s="158">
        <f t="shared" si="28"/>
        <v>0.10147852500000018</v>
      </c>
      <c r="L99" s="158">
        <f t="shared" si="28"/>
        <v>1.6390350000000019E-2</v>
      </c>
      <c r="M99" s="159">
        <f>SUM(M3:M98)/4000</f>
        <v>0.33724999999999999</v>
      </c>
      <c r="N99" s="23"/>
      <c r="P99" s="37">
        <f>SUM(P3:P98)/4000</f>
        <v>0.1407007000000001</v>
      </c>
      <c r="Q99" s="37">
        <f t="shared" ref="Q99:S99" si="29">SUM(Q3:Q98)/4000</f>
        <v>7.8680424999999984E-2</v>
      </c>
      <c r="R99" s="37">
        <f t="shared" si="29"/>
        <v>0.10147852500000018</v>
      </c>
      <c r="S99" s="37">
        <f t="shared" si="29"/>
        <v>1.6390350000000019E-2</v>
      </c>
      <c r="T99" s="37">
        <f t="shared" si="26"/>
        <v>0.33725000000000027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-106</v>
      </c>
      <c r="P3" s="53">
        <v>-50</v>
      </c>
      <c r="Q3" s="53">
        <v>0</v>
      </c>
      <c r="R3" s="53">
        <v>0</v>
      </c>
      <c r="S3" s="72">
        <v>0</v>
      </c>
      <c r="U3" s="73">
        <v>-156</v>
      </c>
      <c r="V3" s="74">
        <v>0</v>
      </c>
      <c r="W3">
        <v>0</v>
      </c>
      <c r="X3">
        <v>-106</v>
      </c>
      <c r="Y3">
        <v>0</v>
      </c>
      <c r="Z3">
        <v>-50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-121</v>
      </c>
      <c r="P4" s="46">
        <v>-65</v>
      </c>
      <c r="Q4" s="46">
        <v>0</v>
      </c>
      <c r="R4" s="46">
        <v>0</v>
      </c>
      <c r="S4" s="74">
        <v>0</v>
      </c>
      <c r="U4" s="73">
        <v>-186</v>
      </c>
      <c r="V4" s="74">
        <v>0</v>
      </c>
      <c r="W4">
        <v>0</v>
      </c>
      <c r="X4">
        <v>-121</v>
      </c>
      <c r="Y4">
        <v>0</v>
      </c>
      <c r="Z4">
        <v>-65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0.67</v>
      </c>
      <c r="N5" s="73">
        <v>0</v>
      </c>
      <c r="O5" s="46">
        <v>-136</v>
      </c>
      <c r="P5" s="46">
        <v>-78</v>
      </c>
      <c r="Q5" s="46">
        <v>0</v>
      </c>
      <c r="R5" s="46">
        <v>0</v>
      </c>
      <c r="S5" s="74">
        <v>0</v>
      </c>
      <c r="U5" s="73">
        <v>-214</v>
      </c>
      <c r="V5" s="74">
        <v>0.67</v>
      </c>
      <c r="W5">
        <v>0</v>
      </c>
      <c r="X5">
        <v>-136</v>
      </c>
      <c r="Y5">
        <v>0.67</v>
      </c>
      <c r="Z5">
        <v>-78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-151</v>
      </c>
      <c r="P6" s="46">
        <v>-99</v>
      </c>
      <c r="Q6" s="46">
        <v>0</v>
      </c>
      <c r="R6" s="46">
        <v>0</v>
      </c>
      <c r="S6" s="74">
        <v>0</v>
      </c>
      <c r="U6" s="73">
        <v>-250</v>
      </c>
      <c r="V6" s="74">
        <v>0</v>
      </c>
      <c r="W6">
        <v>0</v>
      </c>
      <c r="X6">
        <v>-151</v>
      </c>
      <c r="Y6">
        <v>0</v>
      </c>
      <c r="Z6">
        <v>-99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-151</v>
      </c>
      <c r="P7" s="46">
        <v>-109</v>
      </c>
      <c r="Q7" s="46">
        <v>0</v>
      </c>
      <c r="R7" s="46">
        <v>0</v>
      </c>
      <c r="S7" s="74">
        <v>0</v>
      </c>
      <c r="U7" s="73">
        <v>-260</v>
      </c>
      <c r="V7" s="74">
        <v>0</v>
      </c>
      <c r="W7">
        <v>0</v>
      </c>
      <c r="X7">
        <v>-151</v>
      </c>
      <c r="Y7">
        <v>0</v>
      </c>
      <c r="Z7">
        <v>-109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-161</v>
      </c>
      <c r="P8" s="46">
        <v>-116</v>
      </c>
      <c r="Q8" s="46">
        <v>0</v>
      </c>
      <c r="R8" s="46">
        <v>0</v>
      </c>
      <c r="S8" s="74">
        <v>0</v>
      </c>
      <c r="U8" s="73">
        <v>-277</v>
      </c>
      <c r="V8" s="74">
        <v>0</v>
      </c>
      <c r="W8">
        <v>0</v>
      </c>
      <c r="X8">
        <v>-161</v>
      </c>
      <c r="Y8">
        <v>0</v>
      </c>
      <c r="Z8">
        <v>-116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-171</v>
      </c>
      <c r="P9" s="46">
        <v>-125</v>
      </c>
      <c r="Q9" s="46">
        <v>0</v>
      </c>
      <c r="R9" s="46">
        <v>0</v>
      </c>
      <c r="S9" s="74">
        <v>0</v>
      </c>
      <c r="U9" s="73">
        <v>-296</v>
      </c>
      <c r="V9" s="74">
        <v>0</v>
      </c>
      <c r="W9">
        <v>0</v>
      </c>
      <c r="X9">
        <v>-171</v>
      </c>
      <c r="Y9">
        <v>0</v>
      </c>
      <c r="Z9">
        <v>-125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-10</v>
      </c>
      <c r="O10" s="46">
        <v>-181</v>
      </c>
      <c r="P10" s="46">
        <v>-133</v>
      </c>
      <c r="Q10" s="46">
        <v>0</v>
      </c>
      <c r="R10" s="46">
        <v>0</v>
      </c>
      <c r="S10" s="74">
        <v>0</v>
      </c>
      <c r="U10" s="73">
        <v>-324</v>
      </c>
      <c r="V10" s="74">
        <v>0</v>
      </c>
      <c r="W10">
        <v>-10</v>
      </c>
      <c r="X10">
        <v>-181</v>
      </c>
      <c r="Y10">
        <v>0</v>
      </c>
      <c r="Z10">
        <v>-133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-17</v>
      </c>
      <c r="O11" s="46">
        <v>-179</v>
      </c>
      <c r="P11" s="46">
        <v>-137</v>
      </c>
      <c r="Q11" s="46">
        <v>0</v>
      </c>
      <c r="R11" s="46">
        <v>0</v>
      </c>
      <c r="S11" s="74">
        <v>0</v>
      </c>
      <c r="U11" s="73">
        <v>-333</v>
      </c>
      <c r="V11" s="74">
        <v>0</v>
      </c>
      <c r="W11">
        <v>-17</v>
      </c>
      <c r="X11">
        <v>-179</v>
      </c>
      <c r="Y11">
        <v>0</v>
      </c>
      <c r="Z11">
        <v>-137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-21</v>
      </c>
      <c r="O12" s="46">
        <v>-174</v>
      </c>
      <c r="P12" s="46">
        <v>-140</v>
      </c>
      <c r="Q12" s="46">
        <v>0</v>
      </c>
      <c r="R12" s="46">
        <v>0</v>
      </c>
      <c r="S12" s="74">
        <v>0</v>
      </c>
      <c r="U12" s="73">
        <v>-335</v>
      </c>
      <c r="V12" s="74">
        <v>0</v>
      </c>
      <c r="W12">
        <v>-21</v>
      </c>
      <c r="X12">
        <v>-174</v>
      </c>
      <c r="Y12">
        <v>0</v>
      </c>
      <c r="Z12">
        <v>-140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-19</v>
      </c>
      <c r="O13" s="46">
        <v>-184</v>
      </c>
      <c r="P13" s="46">
        <v>-145</v>
      </c>
      <c r="Q13" s="46">
        <v>0</v>
      </c>
      <c r="R13" s="46">
        <v>0</v>
      </c>
      <c r="S13" s="74">
        <v>0</v>
      </c>
      <c r="U13" s="73">
        <v>-348</v>
      </c>
      <c r="V13" s="74">
        <v>0</v>
      </c>
      <c r="W13">
        <v>-19</v>
      </c>
      <c r="X13">
        <v>-184</v>
      </c>
      <c r="Y13">
        <v>0</v>
      </c>
      <c r="Z13">
        <v>-145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-21</v>
      </c>
      <c r="O14" s="46">
        <v>-189</v>
      </c>
      <c r="P14" s="46">
        <v>-153</v>
      </c>
      <c r="Q14" s="46">
        <v>0</v>
      </c>
      <c r="R14" s="46">
        <v>0</v>
      </c>
      <c r="S14" s="74">
        <v>0</v>
      </c>
      <c r="U14" s="73">
        <v>-363</v>
      </c>
      <c r="V14" s="74">
        <v>0</v>
      </c>
      <c r="W14">
        <v>-21</v>
      </c>
      <c r="X14">
        <v>-189</v>
      </c>
      <c r="Y14">
        <v>0</v>
      </c>
      <c r="Z14">
        <v>-153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-17</v>
      </c>
      <c r="O15" s="46">
        <v>-189</v>
      </c>
      <c r="P15" s="46">
        <v>-157</v>
      </c>
      <c r="Q15" s="46">
        <v>0</v>
      </c>
      <c r="R15" s="46">
        <v>0</v>
      </c>
      <c r="S15" s="74">
        <v>0</v>
      </c>
      <c r="U15" s="73">
        <v>-363</v>
      </c>
      <c r="V15" s="74">
        <v>0</v>
      </c>
      <c r="W15">
        <v>-17</v>
      </c>
      <c r="X15">
        <v>-189</v>
      </c>
      <c r="Y15">
        <v>0</v>
      </c>
      <c r="Z15">
        <v>-157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-14</v>
      </c>
      <c r="O16" s="46">
        <v>-194</v>
      </c>
      <c r="P16" s="46">
        <v>-159</v>
      </c>
      <c r="Q16" s="46">
        <v>0</v>
      </c>
      <c r="R16" s="46">
        <v>0</v>
      </c>
      <c r="S16" s="74">
        <v>0</v>
      </c>
      <c r="U16" s="73">
        <v>-367</v>
      </c>
      <c r="V16" s="74">
        <v>0</v>
      </c>
      <c r="W16">
        <v>-14</v>
      </c>
      <c r="X16">
        <v>-194</v>
      </c>
      <c r="Y16">
        <v>0</v>
      </c>
      <c r="Z16">
        <v>-159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-4</v>
      </c>
      <c r="O17" s="46">
        <v>-199</v>
      </c>
      <c r="P17" s="46">
        <v>-159</v>
      </c>
      <c r="Q17" s="46">
        <v>0</v>
      </c>
      <c r="R17" s="46">
        <v>0</v>
      </c>
      <c r="S17" s="74">
        <v>0</v>
      </c>
      <c r="U17" s="73">
        <v>-362</v>
      </c>
      <c r="V17" s="74">
        <v>0</v>
      </c>
      <c r="W17">
        <v>-4</v>
      </c>
      <c r="X17">
        <v>-199</v>
      </c>
      <c r="Y17">
        <v>0</v>
      </c>
      <c r="Z17">
        <v>-159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0.96</v>
      </c>
      <c r="N18" s="73">
        <v>0</v>
      </c>
      <c r="O18" s="46">
        <v>-199</v>
      </c>
      <c r="P18" s="46">
        <v>-157</v>
      </c>
      <c r="Q18" s="46">
        <v>0</v>
      </c>
      <c r="R18" s="46">
        <v>0</v>
      </c>
      <c r="S18" s="74">
        <v>0</v>
      </c>
      <c r="U18" s="73">
        <v>-356</v>
      </c>
      <c r="V18" s="74">
        <v>0.96</v>
      </c>
      <c r="W18">
        <v>0</v>
      </c>
      <c r="X18">
        <v>-199</v>
      </c>
      <c r="Y18">
        <v>0.96</v>
      </c>
      <c r="Z18">
        <v>-157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2.41</v>
      </c>
      <c r="N19" s="73">
        <v>0</v>
      </c>
      <c r="O19" s="46">
        <v>-173</v>
      </c>
      <c r="P19" s="46">
        <v>-151</v>
      </c>
      <c r="Q19" s="46">
        <v>0</v>
      </c>
      <c r="R19" s="46">
        <v>0</v>
      </c>
      <c r="S19" s="74">
        <v>0</v>
      </c>
      <c r="U19" s="73">
        <v>-324</v>
      </c>
      <c r="V19" s="74">
        <v>2.41</v>
      </c>
      <c r="W19">
        <v>0</v>
      </c>
      <c r="X19">
        <v>-173</v>
      </c>
      <c r="Y19">
        <v>2.41</v>
      </c>
      <c r="Z19">
        <v>-151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2.7</v>
      </c>
      <c r="N20" s="73">
        <v>0</v>
      </c>
      <c r="O20" s="46">
        <v>-179</v>
      </c>
      <c r="P20" s="46">
        <v>-141</v>
      </c>
      <c r="Q20" s="46">
        <v>0</v>
      </c>
      <c r="R20" s="46">
        <v>0</v>
      </c>
      <c r="S20" s="74">
        <v>0</v>
      </c>
      <c r="U20" s="73">
        <v>-320</v>
      </c>
      <c r="V20" s="74">
        <v>2.7</v>
      </c>
      <c r="W20">
        <v>0</v>
      </c>
      <c r="X20">
        <v>-179</v>
      </c>
      <c r="Y20">
        <v>2.7</v>
      </c>
      <c r="Z20">
        <v>-141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2.89</v>
      </c>
      <c r="N21" s="73">
        <v>0</v>
      </c>
      <c r="O21" s="46">
        <v>-166</v>
      </c>
      <c r="P21" s="46">
        <v>-131</v>
      </c>
      <c r="Q21" s="46">
        <v>0</v>
      </c>
      <c r="R21" s="46">
        <v>0</v>
      </c>
      <c r="S21" s="74">
        <v>0</v>
      </c>
      <c r="U21" s="73">
        <v>-297</v>
      </c>
      <c r="V21" s="74">
        <v>2.89</v>
      </c>
      <c r="W21">
        <v>0</v>
      </c>
      <c r="X21">
        <v>-166</v>
      </c>
      <c r="Y21">
        <v>2.89</v>
      </c>
      <c r="Z21">
        <v>-131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5.97</v>
      </c>
      <c r="N22" s="73">
        <v>0</v>
      </c>
      <c r="O22" s="46">
        <v>-156</v>
      </c>
      <c r="P22" s="46">
        <v>-115</v>
      </c>
      <c r="Q22" s="46">
        <v>0</v>
      </c>
      <c r="R22" s="46">
        <v>0</v>
      </c>
      <c r="S22" s="74">
        <v>0</v>
      </c>
      <c r="U22" s="73">
        <v>-271</v>
      </c>
      <c r="V22" s="74">
        <v>5.97</v>
      </c>
      <c r="W22">
        <v>0</v>
      </c>
      <c r="X22">
        <v>-156</v>
      </c>
      <c r="Y22">
        <v>5.97</v>
      </c>
      <c r="Z22">
        <v>-115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7.03</v>
      </c>
      <c r="N23" s="73">
        <v>0</v>
      </c>
      <c r="O23" s="46">
        <v>-126</v>
      </c>
      <c r="P23" s="46">
        <v>-81</v>
      </c>
      <c r="Q23" s="46">
        <v>0</v>
      </c>
      <c r="R23" s="46">
        <v>0</v>
      </c>
      <c r="S23" s="74">
        <v>0</v>
      </c>
      <c r="U23" s="73">
        <v>-207</v>
      </c>
      <c r="V23" s="74">
        <v>7.03</v>
      </c>
      <c r="W23">
        <v>0</v>
      </c>
      <c r="X23">
        <v>-126</v>
      </c>
      <c r="Y23">
        <v>7.03</v>
      </c>
      <c r="Z23">
        <v>-81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8.86</v>
      </c>
      <c r="N24" s="73">
        <v>0</v>
      </c>
      <c r="O24" s="46">
        <v>-96</v>
      </c>
      <c r="P24" s="46">
        <v>-52</v>
      </c>
      <c r="Q24" s="46">
        <v>0</v>
      </c>
      <c r="R24" s="46">
        <v>0</v>
      </c>
      <c r="S24" s="74">
        <v>0</v>
      </c>
      <c r="U24" s="73">
        <v>-148</v>
      </c>
      <c r="V24" s="74">
        <v>8.86</v>
      </c>
      <c r="W24">
        <v>0</v>
      </c>
      <c r="X24">
        <v>-96</v>
      </c>
      <c r="Y24">
        <v>8.86</v>
      </c>
      <c r="Z24">
        <v>-52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9.82</v>
      </c>
      <c r="N25" s="73">
        <v>0</v>
      </c>
      <c r="O25" s="46">
        <v>-61</v>
      </c>
      <c r="P25" s="46">
        <v>-246</v>
      </c>
      <c r="Q25" s="46">
        <v>0</v>
      </c>
      <c r="R25" s="46">
        <v>0</v>
      </c>
      <c r="S25" s="74">
        <v>0</v>
      </c>
      <c r="U25" s="73">
        <v>-307</v>
      </c>
      <c r="V25" s="74">
        <v>9.82</v>
      </c>
      <c r="W25">
        <v>0</v>
      </c>
      <c r="X25">
        <v>-61</v>
      </c>
      <c r="Y25">
        <v>9.82</v>
      </c>
      <c r="Z25">
        <v>-246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6.84</v>
      </c>
      <c r="N26" s="73">
        <v>0</v>
      </c>
      <c r="O26" s="46">
        <v>-42</v>
      </c>
      <c r="P26" s="46">
        <v>-6</v>
      </c>
      <c r="Q26" s="46">
        <v>0</v>
      </c>
      <c r="R26" s="46">
        <v>0</v>
      </c>
      <c r="S26" s="74">
        <v>0</v>
      </c>
      <c r="U26" s="73">
        <v>-48</v>
      </c>
      <c r="V26" s="74">
        <v>6.84</v>
      </c>
      <c r="W26">
        <v>0</v>
      </c>
      <c r="X26">
        <v>-42</v>
      </c>
      <c r="Y26">
        <v>6.84</v>
      </c>
      <c r="Z26">
        <v>-6</v>
      </c>
    </row>
    <row r="27" spans="7:26">
      <c r="G27" t="s">
        <v>69</v>
      </c>
      <c r="H27" s="73">
        <v>41.4</v>
      </c>
      <c r="I27" s="46">
        <v>0</v>
      </c>
      <c r="J27" s="46">
        <v>0</v>
      </c>
      <c r="K27" s="46">
        <v>0</v>
      </c>
      <c r="L27" s="46">
        <v>0</v>
      </c>
      <c r="M27" s="74">
        <v>7.12</v>
      </c>
      <c r="N27" s="73">
        <v>0</v>
      </c>
      <c r="O27" s="46">
        <v>0</v>
      </c>
      <c r="P27" s="46">
        <v>-14</v>
      </c>
      <c r="Q27" s="46">
        <v>0</v>
      </c>
      <c r="R27" s="46">
        <v>0</v>
      </c>
      <c r="S27" s="74">
        <v>0</v>
      </c>
      <c r="U27" s="73">
        <v>-14</v>
      </c>
      <c r="V27" s="74">
        <v>48.52</v>
      </c>
      <c r="W27">
        <v>41.4</v>
      </c>
      <c r="X27">
        <v>0</v>
      </c>
      <c r="Y27">
        <v>7.12</v>
      </c>
      <c r="Z27">
        <v>-14</v>
      </c>
    </row>
    <row r="28" spans="7:26">
      <c r="G28" t="s">
        <v>70</v>
      </c>
      <c r="H28" s="73">
        <v>135.74</v>
      </c>
      <c r="I28" s="46">
        <v>0</v>
      </c>
      <c r="J28" s="46">
        <v>0</v>
      </c>
      <c r="K28" s="46">
        <v>0</v>
      </c>
      <c r="L28" s="46">
        <v>0</v>
      </c>
      <c r="M28" s="74">
        <v>8.18</v>
      </c>
      <c r="N28" s="73">
        <v>0</v>
      </c>
      <c r="O28" s="46">
        <v>-7</v>
      </c>
      <c r="P28" s="46">
        <v>-14</v>
      </c>
      <c r="Q28" s="46">
        <v>0</v>
      </c>
      <c r="R28" s="46">
        <v>0</v>
      </c>
      <c r="S28" s="74">
        <v>0</v>
      </c>
      <c r="U28" s="73">
        <v>-21</v>
      </c>
      <c r="V28" s="74">
        <v>143.91999999999999</v>
      </c>
      <c r="W28">
        <v>135.74</v>
      </c>
      <c r="X28">
        <v>-7</v>
      </c>
      <c r="Y28">
        <v>8.18</v>
      </c>
      <c r="Z28">
        <v>-14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7.22</v>
      </c>
      <c r="N29" s="73">
        <v>0</v>
      </c>
      <c r="O29" s="46">
        <v>0</v>
      </c>
      <c r="P29" s="46">
        <v>-18</v>
      </c>
      <c r="Q29" s="46">
        <v>0</v>
      </c>
      <c r="R29" s="46">
        <v>0</v>
      </c>
      <c r="S29" s="74">
        <v>0</v>
      </c>
      <c r="U29" s="73">
        <v>-18</v>
      </c>
      <c r="V29" s="74">
        <v>7.22</v>
      </c>
      <c r="W29">
        <v>0</v>
      </c>
      <c r="X29">
        <v>0</v>
      </c>
      <c r="Y29">
        <v>7.22</v>
      </c>
      <c r="Z29">
        <v>-18</v>
      </c>
    </row>
    <row r="30" spans="7:26">
      <c r="G30" t="s">
        <v>72</v>
      </c>
      <c r="H30" s="73">
        <v>48.14</v>
      </c>
      <c r="I30" s="46">
        <v>0</v>
      </c>
      <c r="J30" s="46">
        <v>0</v>
      </c>
      <c r="K30" s="46">
        <v>0</v>
      </c>
      <c r="L30" s="46">
        <v>0</v>
      </c>
      <c r="M30" s="74">
        <v>5.87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54.01</v>
      </c>
      <c r="W30">
        <v>48.14</v>
      </c>
      <c r="X30">
        <v>0</v>
      </c>
      <c r="Y30">
        <v>5.87</v>
      </c>
      <c r="Z30">
        <v>0</v>
      </c>
    </row>
    <row r="31" spans="7:26">
      <c r="G31" t="s">
        <v>73</v>
      </c>
      <c r="H31" s="73">
        <v>105.89</v>
      </c>
      <c r="I31" s="46">
        <v>0</v>
      </c>
      <c r="J31" s="46">
        <v>0</v>
      </c>
      <c r="K31" s="46">
        <v>0</v>
      </c>
      <c r="L31" s="46">
        <v>0</v>
      </c>
      <c r="M31" s="74">
        <v>4.72</v>
      </c>
      <c r="N31" s="73">
        <v>0</v>
      </c>
      <c r="O31" s="46">
        <v>0</v>
      </c>
      <c r="P31" s="46">
        <v>-229</v>
      </c>
      <c r="Q31" s="46">
        <v>0</v>
      </c>
      <c r="R31" s="46">
        <v>0</v>
      </c>
      <c r="S31" s="74">
        <v>0</v>
      </c>
      <c r="U31" s="73">
        <v>-229</v>
      </c>
      <c r="V31" s="74">
        <v>110.61</v>
      </c>
      <c r="W31">
        <v>105.89</v>
      </c>
      <c r="X31">
        <v>0</v>
      </c>
      <c r="Y31">
        <v>4.72</v>
      </c>
      <c r="Z31">
        <v>-229</v>
      </c>
    </row>
    <row r="32" spans="7:26">
      <c r="G32" t="s">
        <v>74</v>
      </c>
      <c r="H32" s="73">
        <v>154.04</v>
      </c>
      <c r="I32" s="46">
        <v>0</v>
      </c>
      <c r="J32" s="46">
        <v>0</v>
      </c>
      <c r="K32" s="46">
        <v>0</v>
      </c>
      <c r="L32" s="46">
        <v>0</v>
      </c>
      <c r="M32" s="74">
        <v>2.98</v>
      </c>
      <c r="N32" s="73">
        <v>0</v>
      </c>
      <c r="O32" s="46">
        <v>0</v>
      </c>
      <c r="P32" s="46">
        <v>-194</v>
      </c>
      <c r="Q32" s="46">
        <v>0</v>
      </c>
      <c r="R32" s="46">
        <v>0</v>
      </c>
      <c r="S32" s="74">
        <v>0</v>
      </c>
      <c r="U32" s="73">
        <v>-194</v>
      </c>
      <c r="V32" s="74">
        <v>157.02000000000001</v>
      </c>
      <c r="W32">
        <v>154.04</v>
      </c>
      <c r="X32">
        <v>0</v>
      </c>
      <c r="Y32">
        <v>2.98</v>
      </c>
      <c r="Z32">
        <v>-194</v>
      </c>
    </row>
    <row r="33" spans="7:26">
      <c r="G33" t="s">
        <v>75</v>
      </c>
      <c r="H33" s="73">
        <v>162.69999999999999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-178</v>
      </c>
      <c r="Q33" s="46">
        <v>0</v>
      </c>
      <c r="R33" s="46">
        <v>0</v>
      </c>
      <c r="S33" s="74">
        <v>0</v>
      </c>
      <c r="U33" s="73">
        <v>-178</v>
      </c>
      <c r="V33" s="74">
        <v>162.69999999999999</v>
      </c>
      <c r="W33">
        <v>162.69999999999999</v>
      </c>
      <c r="X33">
        <v>0</v>
      </c>
      <c r="Y33">
        <v>0</v>
      </c>
      <c r="Z33">
        <v>-178</v>
      </c>
    </row>
    <row r="34" spans="7:26">
      <c r="G34" t="s">
        <v>76</v>
      </c>
      <c r="H34" s="73">
        <v>180.99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-152</v>
      </c>
      <c r="Q34" s="46">
        <v>0</v>
      </c>
      <c r="R34" s="46">
        <v>0</v>
      </c>
      <c r="S34" s="74">
        <v>0</v>
      </c>
      <c r="U34" s="73">
        <v>-152</v>
      </c>
      <c r="V34" s="74">
        <v>180.99</v>
      </c>
      <c r="W34">
        <v>180.99</v>
      </c>
      <c r="X34">
        <v>0</v>
      </c>
      <c r="Y34">
        <v>0</v>
      </c>
      <c r="Z34">
        <v>-152</v>
      </c>
    </row>
    <row r="35" spans="7:26">
      <c r="G35" t="s">
        <v>77</v>
      </c>
      <c r="H35" s="73">
        <v>154.03</v>
      </c>
      <c r="I35" s="46">
        <v>0</v>
      </c>
      <c r="J35" s="46">
        <v>0</v>
      </c>
      <c r="K35" s="46">
        <v>0</v>
      </c>
      <c r="L35" s="46">
        <v>0</v>
      </c>
      <c r="M35" s="74">
        <v>2.31</v>
      </c>
      <c r="N35" s="73">
        <v>0</v>
      </c>
      <c r="O35" s="46">
        <v>0</v>
      </c>
      <c r="P35" s="46">
        <v>-145</v>
      </c>
      <c r="Q35" s="46">
        <v>0</v>
      </c>
      <c r="R35" s="46">
        <v>0</v>
      </c>
      <c r="S35" s="74">
        <v>0</v>
      </c>
      <c r="U35" s="73">
        <v>-145</v>
      </c>
      <c r="V35" s="74">
        <v>156.34</v>
      </c>
      <c r="W35">
        <v>154.03</v>
      </c>
      <c r="X35">
        <v>0</v>
      </c>
      <c r="Y35">
        <v>2.31</v>
      </c>
      <c r="Z35">
        <v>-145</v>
      </c>
    </row>
    <row r="36" spans="7:26">
      <c r="G36" t="s">
        <v>78</v>
      </c>
      <c r="H36" s="73">
        <v>129</v>
      </c>
      <c r="I36" s="46">
        <v>0</v>
      </c>
      <c r="J36" s="46">
        <v>0</v>
      </c>
      <c r="K36" s="46">
        <v>0</v>
      </c>
      <c r="L36" s="46">
        <v>0</v>
      </c>
      <c r="M36" s="74">
        <v>2.31</v>
      </c>
      <c r="N36" s="73">
        <v>0</v>
      </c>
      <c r="O36" s="46">
        <v>0</v>
      </c>
      <c r="P36" s="46">
        <v>-139</v>
      </c>
      <c r="Q36" s="46">
        <v>0</v>
      </c>
      <c r="R36" s="46">
        <v>0</v>
      </c>
      <c r="S36" s="74">
        <v>0</v>
      </c>
      <c r="U36" s="73">
        <v>-139</v>
      </c>
      <c r="V36" s="74">
        <v>131.31</v>
      </c>
      <c r="W36">
        <v>129</v>
      </c>
      <c r="X36">
        <v>0</v>
      </c>
      <c r="Y36">
        <v>2.31</v>
      </c>
      <c r="Z36">
        <v>-139</v>
      </c>
    </row>
    <row r="37" spans="7:26">
      <c r="G37" t="s">
        <v>79</v>
      </c>
      <c r="H37" s="73">
        <v>93.39</v>
      </c>
      <c r="I37" s="46">
        <v>0</v>
      </c>
      <c r="J37" s="46">
        <v>0</v>
      </c>
      <c r="K37" s="46">
        <v>0</v>
      </c>
      <c r="L37" s="46">
        <v>0</v>
      </c>
      <c r="M37" s="74">
        <v>1.44</v>
      </c>
      <c r="N37" s="73">
        <v>0</v>
      </c>
      <c r="O37" s="46">
        <v>0</v>
      </c>
      <c r="P37" s="46">
        <v>-147</v>
      </c>
      <c r="Q37" s="46">
        <v>0</v>
      </c>
      <c r="R37" s="46">
        <v>0</v>
      </c>
      <c r="S37" s="74">
        <v>0</v>
      </c>
      <c r="U37" s="73">
        <v>-147</v>
      </c>
      <c r="V37" s="74">
        <v>94.83</v>
      </c>
      <c r="W37">
        <v>93.39</v>
      </c>
      <c r="X37">
        <v>0</v>
      </c>
      <c r="Y37">
        <v>1.44</v>
      </c>
      <c r="Z37">
        <v>-147</v>
      </c>
    </row>
    <row r="38" spans="7:26">
      <c r="G38" t="s">
        <v>80</v>
      </c>
      <c r="H38" s="73">
        <v>57.77</v>
      </c>
      <c r="I38" s="46">
        <v>0</v>
      </c>
      <c r="J38" s="46">
        <v>0</v>
      </c>
      <c r="K38" s="46">
        <v>0</v>
      </c>
      <c r="L38" s="46">
        <v>0</v>
      </c>
      <c r="M38" s="74">
        <v>1.44</v>
      </c>
      <c r="N38" s="73">
        <v>0</v>
      </c>
      <c r="O38" s="46">
        <v>0</v>
      </c>
      <c r="P38" s="46">
        <v>-43</v>
      </c>
      <c r="Q38" s="46">
        <v>0</v>
      </c>
      <c r="R38" s="46">
        <v>0</v>
      </c>
      <c r="S38" s="74">
        <v>0</v>
      </c>
      <c r="U38" s="73">
        <v>-43</v>
      </c>
      <c r="V38" s="74">
        <v>59.21</v>
      </c>
      <c r="W38">
        <v>57.77</v>
      </c>
      <c r="X38">
        <v>0</v>
      </c>
      <c r="Y38">
        <v>1.44</v>
      </c>
      <c r="Z38">
        <v>-43</v>
      </c>
    </row>
    <row r="39" spans="7:26">
      <c r="G39" t="s">
        <v>81</v>
      </c>
      <c r="H39" s="73">
        <v>65.47</v>
      </c>
      <c r="I39" s="46">
        <v>0</v>
      </c>
      <c r="J39" s="46">
        <v>0</v>
      </c>
      <c r="K39" s="46">
        <v>0</v>
      </c>
      <c r="L39" s="46">
        <v>0</v>
      </c>
      <c r="M39" s="74">
        <v>0.19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65.66</v>
      </c>
      <c r="W39">
        <v>65.47</v>
      </c>
      <c r="X39">
        <v>0</v>
      </c>
      <c r="Y39">
        <v>0.19</v>
      </c>
      <c r="Z39">
        <v>0</v>
      </c>
    </row>
    <row r="40" spans="7:26">
      <c r="G40" t="s">
        <v>82</v>
      </c>
      <c r="H40" s="73">
        <v>39.47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39.47</v>
      </c>
      <c r="W40">
        <v>39.47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10.59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-4</v>
      </c>
      <c r="P41" s="46">
        <v>0</v>
      </c>
      <c r="Q41" s="46">
        <v>0</v>
      </c>
      <c r="R41" s="46">
        <v>0</v>
      </c>
      <c r="S41" s="74">
        <v>0</v>
      </c>
      <c r="U41" s="73">
        <v>-4</v>
      </c>
      <c r="V41" s="74">
        <v>10.59</v>
      </c>
      <c r="W41">
        <v>10.59</v>
      </c>
      <c r="X41">
        <v>-4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99.16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99.16</v>
      </c>
      <c r="W43">
        <v>99.16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47.27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47.27</v>
      </c>
      <c r="W44">
        <v>47.27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28.4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28.4</v>
      </c>
      <c r="W45">
        <v>28.4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5.29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5.29</v>
      </c>
      <c r="W46">
        <v>5.29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55.45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55.45</v>
      </c>
      <c r="W47">
        <v>55.45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34.950000000000003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34.950000000000003</v>
      </c>
      <c r="W48">
        <v>34.950000000000003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23.01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23.01</v>
      </c>
      <c r="W49">
        <v>23.01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7.99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7.99</v>
      </c>
      <c r="W50">
        <v>7.99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-7</v>
      </c>
      <c r="P53" s="46">
        <v>0</v>
      </c>
      <c r="Q53" s="46">
        <v>0</v>
      </c>
      <c r="R53" s="46">
        <v>0</v>
      </c>
      <c r="S53" s="74">
        <v>0</v>
      </c>
      <c r="U53" s="73">
        <v>-7</v>
      </c>
      <c r="V53" s="74">
        <v>0</v>
      </c>
      <c r="W53">
        <v>0</v>
      </c>
      <c r="X53">
        <v>-7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-46</v>
      </c>
      <c r="P57" s="46">
        <v>0</v>
      </c>
      <c r="Q57" s="46">
        <v>0</v>
      </c>
      <c r="R57" s="46">
        <v>0</v>
      </c>
      <c r="S57" s="74">
        <v>0</v>
      </c>
      <c r="U57" s="73">
        <v>-46</v>
      </c>
      <c r="V57" s="74">
        <v>0</v>
      </c>
      <c r="W57">
        <v>0</v>
      </c>
      <c r="X57">
        <v>-46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-46</v>
      </c>
      <c r="P58" s="46">
        <v>0</v>
      </c>
      <c r="Q58" s="46">
        <v>0</v>
      </c>
      <c r="R58" s="46">
        <v>0</v>
      </c>
      <c r="S58" s="74">
        <v>0</v>
      </c>
      <c r="U58" s="73">
        <v>-46</v>
      </c>
      <c r="V58" s="74">
        <v>0</v>
      </c>
      <c r="W58">
        <v>0</v>
      </c>
      <c r="X58">
        <v>-46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-56</v>
      </c>
      <c r="P59" s="46">
        <v>0</v>
      </c>
      <c r="Q59" s="46">
        <v>0</v>
      </c>
      <c r="R59" s="46">
        <v>0</v>
      </c>
      <c r="S59" s="74">
        <v>0</v>
      </c>
      <c r="U59" s="73">
        <v>-56</v>
      </c>
      <c r="V59" s="74">
        <v>0</v>
      </c>
      <c r="W59">
        <v>0</v>
      </c>
      <c r="X59">
        <v>-56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-56</v>
      </c>
      <c r="P60" s="46">
        <v>0</v>
      </c>
      <c r="Q60" s="46">
        <v>0</v>
      </c>
      <c r="R60" s="46">
        <v>0</v>
      </c>
      <c r="S60" s="74">
        <v>0</v>
      </c>
      <c r="U60" s="73">
        <v>-56</v>
      </c>
      <c r="V60" s="74">
        <v>0</v>
      </c>
      <c r="W60">
        <v>0</v>
      </c>
      <c r="X60">
        <v>-56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-51</v>
      </c>
      <c r="P61" s="46">
        <v>0</v>
      </c>
      <c r="Q61" s="46">
        <v>0</v>
      </c>
      <c r="R61" s="46">
        <v>0</v>
      </c>
      <c r="S61" s="74">
        <v>0</v>
      </c>
      <c r="U61" s="73">
        <v>-51</v>
      </c>
      <c r="V61" s="74">
        <v>0</v>
      </c>
      <c r="W61">
        <v>0</v>
      </c>
      <c r="X61">
        <v>-51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-41</v>
      </c>
      <c r="P62" s="46">
        <v>0</v>
      </c>
      <c r="Q62" s="46">
        <v>0</v>
      </c>
      <c r="R62" s="46">
        <v>0</v>
      </c>
      <c r="S62" s="74">
        <v>0</v>
      </c>
      <c r="U62" s="73">
        <v>-41</v>
      </c>
      <c r="V62" s="74">
        <v>0</v>
      </c>
      <c r="W62">
        <v>0</v>
      </c>
      <c r="X62">
        <v>-41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-41</v>
      </c>
      <c r="P63" s="46">
        <v>0</v>
      </c>
      <c r="Q63" s="46">
        <v>0</v>
      </c>
      <c r="R63" s="46">
        <v>0</v>
      </c>
      <c r="S63" s="74">
        <v>0</v>
      </c>
      <c r="U63" s="73">
        <v>-41</v>
      </c>
      <c r="V63" s="74">
        <v>0</v>
      </c>
      <c r="W63">
        <v>0</v>
      </c>
      <c r="X63">
        <v>-41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-31</v>
      </c>
      <c r="P64" s="46">
        <v>0</v>
      </c>
      <c r="Q64" s="46">
        <v>0</v>
      </c>
      <c r="R64" s="46">
        <v>0</v>
      </c>
      <c r="S64" s="74">
        <v>0</v>
      </c>
      <c r="U64" s="73">
        <v>-31</v>
      </c>
      <c r="V64" s="74">
        <v>0</v>
      </c>
      <c r="W64">
        <v>0</v>
      </c>
      <c r="X64">
        <v>-31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3.08</v>
      </c>
      <c r="N65" s="73">
        <v>0</v>
      </c>
      <c r="O65" s="46">
        <v>-47</v>
      </c>
      <c r="P65" s="46">
        <v>0</v>
      </c>
      <c r="Q65" s="46">
        <v>0</v>
      </c>
      <c r="R65" s="46">
        <v>0</v>
      </c>
      <c r="S65" s="74">
        <v>0</v>
      </c>
      <c r="U65" s="73">
        <v>-47</v>
      </c>
      <c r="V65" s="74">
        <v>3.08</v>
      </c>
      <c r="W65">
        <v>0</v>
      </c>
      <c r="X65">
        <v>-47</v>
      </c>
      <c r="Y65">
        <v>3.08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4.91</v>
      </c>
      <c r="N66" s="73">
        <v>0</v>
      </c>
      <c r="O66" s="46">
        <v>-76.7</v>
      </c>
      <c r="P66" s="46">
        <v>0</v>
      </c>
      <c r="Q66" s="46">
        <v>0</v>
      </c>
      <c r="R66" s="46">
        <v>0</v>
      </c>
      <c r="S66" s="74">
        <v>0</v>
      </c>
      <c r="U66" s="73">
        <v>-76.7</v>
      </c>
      <c r="V66" s="74">
        <v>4.91</v>
      </c>
      <c r="W66">
        <v>0</v>
      </c>
      <c r="X66">
        <v>-76.7</v>
      </c>
      <c r="Y66">
        <v>4.91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0.96</v>
      </c>
      <c r="N67" s="73">
        <v>0</v>
      </c>
      <c r="O67" s="46">
        <v>-77</v>
      </c>
      <c r="P67" s="46">
        <v>0</v>
      </c>
      <c r="Q67" s="46">
        <v>0</v>
      </c>
      <c r="R67" s="46">
        <v>0</v>
      </c>
      <c r="S67" s="74">
        <v>0</v>
      </c>
      <c r="U67" s="73">
        <v>-77</v>
      </c>
      <c r="V67" s="74">
        <v>0.96</v>
      </c>
      <c r="W67">
        <v>0</v>
      </c>
      <c r="X67">
        <v>-77</v>
      </c>
      <c r="Y67">
        <v>0.96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1.73</v>
      </c>
      <c r="N68" s="73">
        <v>0</v>
      </c>
      <c r="O68" s="46">
        <v>-67</v>
      </c>
      <c r="P68" s="46">
        <v>0</v>
      </c>
      <c r="Q68" s="46">
        <v>0</v>
      </c>
      <c r="R68" s="46">
        <v>0</v>
      </c>
      <c r="S68" s="74">
        <v>0</v>
      </c>
      <c r="U68" s="73">
        <v>-67</v>
      </c>
      <c r="V68" s="74">
        <v>1.73</v>
      </c>
      <c r="W68">
        <v>0</v>
      </c>
      <c r="X68">
        <v>-67</v>
      </c>
      <c r="Y68">
        <v>1.73</v>
      </c>
      <c r="Z68">
        <v>0</v>
      </c>
    </row>
    <row r="69" spans="7:26">
      <c r="G69" t="s">
        <v>111</v>
      </c>
      <c r="H69" s="73">
        <v>37.549999999999997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-57</v>
      </c>
      <c r="P69" s="46">
        <v>0</v>
      </c>
      <c r="Q69" s="46">
        <v>0</v>
      </c>
      <c r="R69" s="46">
        <v>0</v>
      </c>
      <c r="S69" s="74">
        <v>0</v>
      </c>
      <c r="U69" s="73">
        <v>-57</v>
      </c>
      <c r="V69" s="74">
        <v>37.549999999999997</v>
      </c>
      <c r="W69">
        <v>37.549999999999997</v>
      </c>
      <c r="X69">
        <v>-57</v>
      </c>
      <c r="Y69">
        <v>0</v>
      </c>
      <c r="Z69">
        <v>0</v>
      </c>
    </row>
    <row r="70" spans="7:26">
      <c r="G70" t="s">
        <v>112</v>
      </c>
      <c r="H70" s="73">
        <v>75.09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-41</v>
      </c>
      <c r="P70" s="46">
        <v>0</v>
      </c>
      <c r="Q70" s="46">
        <v>0</v>
      </c>
      <c r="R70" s="46">
        <v>0</v>
      </c>
      <c r="S70" s="74">
        <v>0</v>
      </c>
      <c r="U70" s="73">
        <v>-41</v>
      </c>
      <c r="V70" s="74">
        <v>75.09</v>
      </c>
      <c r="W70">
        <v>75.09</v>
      </c>
      <c r="X70">
        <v>-41</v>
      </c>
      <c r="Y70">
        <v>0</v>
      </c>
      <c r="Z70">
        <v>0</v>
      </c>
    </row>
    <row r="71" spans="7:26">
      <c r="G71" t="s">
        <v>113</v>
      </c>
      <c r="H71" s="73">
        <v>39.47</v>
      </c>
      <c r="I71" s="46">
        <v>0</v>
      </c>
      <c r="J71" s="46">
        <v>0</v>
      </c>
      <c r="K71" s="46">
        <v>0</v>
      </c>
      <c r="L71" s="46">
        <v>0</v>
      </c>
      <c r="M71" s="74">
        <v>0.48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39.950000000000003</v>
      </c>
      <c r="W71">
        <v>39.47</v>
      </c>
      <c r="X71">
        <v>0</v>
      </c>
      <c r="Y71">
        <v>0.48</v>
      </c>
      <c r="Z71">
        <v>0</v>
      </c>
    </row>
    <row r="72" spans="7:26">
      <c r="G72" t="s">
        <v>114</v>
      </c>
      <c r="H72" s="73">
        <v>83.75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83.75</v>
      </c>
      <c r="W72">
        <v>83.75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112.64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112.64</v>
      </c>
      <c r="W73">
        <v>112.64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98.19</v>
      </c>
      <c r="I74" s="46">
        <v>0</v>
      </c>
      <c r="J74" s="46">
        <v>0</v>
      </c>
      <c r="K74" s="46">
        <v>0</v>
      </c>
      <c r="L74" s="46">
        <v>0</v>
      </c>
      <c r="M74" s="74">
        <v>0.87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99.06</v>
      </c>
      <c r="W74">
        <v>98.19</v>
      </c>
      <c r="X74">
        <v>0</v>
      </c>
      <c r="Y74">
        <v>0.87</v>
      </c>
      <c r="Z74">
        <v>0</v>
      </c>
    </row>
    <row r="75" spans="7:26">
      <c r="G75" t="s">
        <v>117</v>
      </c>
      <c r="H75" s="73">
        <v>5.78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5.78</v>
      </c>
      <c r="W75">
        <v>5.78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49.1</v>
      </c>
      <c r="I76" s="46">
        <v>0</v>
      </c>
      <c r="J76" s="46">
        <v>0</v>
      </c>
      <c r="K76" s="46">
        <v>0</v>
      </c>
      <c r="L76" s="46">
        <v>0</v>
      </c>
      <c r="M76" s="74">
        <v>3.85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52.95</v>
      </c>
      <c r="W76">
        <v>49.1</v>
      </c>
      <c r="X76">
        <v>0</v>
      </c>
      <c r="Y76">
        <v>3.85</v>
      </c>
      <c r="Z76">
        <v>0</v>
      </c>
    </row>
    <row r="77" spans="7:26">
      <c r="G77" t="s">
        <v>119</v>
      </c>
      <c r="H77" s="73">
        <v>77.97</v>
      </c>
      <c r="I77" s="46">
        <v>0</v>
      </c>
      <c r="J77" s="46">
        <v>0</v>
      </c>
      <c r="K77" s="46">
        <v>0</v>
      </c>
      <c r="L77" s="46">
        <v>0</v>
      </c>
      <c r="M77" s="74">
        <v>5.78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83.75</v>
      </c>
      <c r="W77">
        <v>77.97</v>
      </c>
      <c r="X77">
        <v>0</v>
      </c>
      <c r="Y77">
        <v>5.78</v>
      </c>
      <c r="Z77">
        <v>0</v>
      </c>
    </row>
    <row r="78" spans="7:26">
      <c r="G78" t="s">
        <v>120</v>
      </c>
      <c r="H78" s="73">
        <v>102.04</v>
      </c>
      <c r="I78" s="46">
        <v>0</v>
      </c>
      <c r="J78" s="46">
        <v>0</v>
      </c>
      <c r="K78" s="46">
        <v>0</v>
      </c>
      <c r="L78" s="46">
        <v>0</v>
      </c>
      <c r="M78" s="74">
        <v>4.43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106.47</v>
      </c>
      <c r="W78">
        <v>102.04</v>
      </c>
      <c r="X78">
        <v>0</v>
      </c>
      <c r="Y78">
        <v>4.43</v>
      </c>
      <c r="Z78">
        <v>0</v>
      </c>
    </row>
    <row r="79" spans="7:26">
      <c r="G79" t="s">
        <v>121</v>
      </c>
      <c r="H79" s="73">
        <v>87.6</v>
      </c>
      <c r="I79" s="46">
        <v>0</v>
      </c>
      <c r="J79" s="46">
        <v>0</v>
      </c>
      <c r="K79" s="46">
        <v>0</v>
      </c>
      <c r="L79" s="46">
        <v>0</v>
      </c>
      <c r="M79" s="74">
        <v>4.43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92.03</v>
      </c>
      <c r="W79">
        <v>87.6</v>
      </c>
      <c r="X79">
        <v>0</v>
      </c>
      <c r="Y79">
        <v>4.43</v>
      </c>
      <c r="Z79">
        <v>0</v>
      </c>
    </row>
    <row r="80" spans="7:26">
      <c r="G80" t="s">
        <v>122</v>
      </c>
      <c r="H80" s="73">
        <v>153.07</v>
      </c>
      <c r="I80" s="46">
        <v>0</v>
      </c>
      <c r="J80" s="46">
        <v>0</v>
      </c>
      <c r="K80" s="46">
        <v>0</v>
      </c>
      <c r="L80" s="46">
        <v>0</v>
      </c>
      <c r="M80" s="74">
        <v>3.37</v>
      </c>
      <c r="N80" s="73">
        <v>0</v>
      </c>
      <c r="O80" s="46">
        <v>0</v>
      </c>
      <c r="P80" s="46">
        <v>-37.58</v>
      </c>
      <c r="Q80" s="46">
        <v>0</v>
      </c>
      <c r="R80" s="46">
        <v>0</v>
      </c>
      <c r="S80" s="74">
        <v>0</v>
      </c>
      <c r="U80" s="73">
        <v>-37.58</v>
      </c>
      <c r="V80" s="74">
        <v>156.44</v>
      </c>
      <c r="W80">
        <v>153.07</v>
      </c>
      <c r="X80">
        <v>0</v>
      </c>
      <c r="Y80">
        <v>3.37</v>
      </c>
      <c r="Z80">
        <v>-37.58</v>
      </c>
    </row>
    <row r="81" spans="7:26">
      <c r="G81" t="s">
        <v>123</v>
      </c>
      <c r="H81" s="73">
        <v>147.29</v>
      </c>
      <c r="I81" s="46">
        <v>0</v>
      </c>
      <c r="J81" s="46">
        <v>0</v>
      </c>
      <c r="K81" s="46">
        <v>0</v>
      </c>
      <c r="L81" s="46">
        <v>0</v>
      </c>
      <c r="M81" s="74">
        <v>5.78</v>
      </c>
      <c r="N81" s="73">
        <v>0</v>
      </c>
      <c r="O81" s="46">
        <v>0</v>
      </c>
      <c r="P81" s="46">
        <v>-6.04</v>
      </c>
      <c r="Q81" s="46">
        <v>0</v>
      </c>
      <c r="R81" s="46">
        <v>0</v>
      </c>
      <c r="S81" s="74">
        <v>0</v>
      </c>
      <c r="U81" s="73">
        <v>-6.04</v>
      </c>
      <c r="V81" s="74">
        <v>153.07</v>
      </c>
      <c r="W81">
        <v>147.29</v>
      </c>
      <c r="X81">
        <v>0</v>
      </c>
      <c r="Y81">
        <v>5.78</v>
      </c>
      <c r="Z81">
        <v>-6.04</v>
      </c>
    </row>
    <row r="82" spans="7:26">
      <c r="G82" t="s">
        <v>124</v>
      </c>
      <c r="H82" s="73">
        <v>134.78</v>
      </c>
      <c r="I82" s="46">
        <v>0</v>
      </c>
      <c r="J82" s="46">
        <v>0</v>
      </c>
      <c r="K82" s="46">
        <v>0</v>
      </c>
      <c r="L82" s="46">
        <v>0</v>
      </c>
      <c r="M82" s="74">
        <v>7.12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141.9</v>
      </c>
      <c r="W82">
        <v>134.78</v>
      </c>
      <c r="X82">
        <v>0</v>
      </c>
      <c r="Y82">
        <v>7.12</v>
      </c>
      <c r="Z82">
        <v>0</v>
      </c>
    </row>
    <row r="83" spans="7:26">
      <c r="G83" t="s">
        <v>125</v>
      </c>
      <c r="H83" s="73">
        <v>107.83</v>
      </c>
      <c r="I83" s="46">
        <v>0</v>
      </c>
      <c r="J83" s="46">
        <v>0</v>
      </c>
      <c r="K83" s="46">
        <v>0</v>
      </c>
      <c r="L83" s="46">
        <v>0</v>
      </c>
      <c r="M83" s="74">
        <v>9.43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117.26</v>
      </c>
      <c r="W83">
        <v>107.83</v>
      </c>
      <c r="X83">
        <v>0</v>
      </c>
      <c r="Y83">
        <v>9.43</v>
      </c>
      <c r="Z83">
        <v>0</v>
      </c>
    </row>
    <row r="84" spans="7:26">
      <c r="G84" t="s">
        <v>126</v>
      </c>
      <c r="H84" s="73">
        <v>75.09</v>
      </c>
      <c r="I84" s="46">
        <v>0</v>
      </c>
      <c r="J84" s="46">
        <v>0</v>
      </c>
      <c r="K84" s="46">
        <v>0</v>
      </c>
      <c r="L84" s="46">
        <v>0</v>
      </c>
      <c r="M84" s="74">
        <v>8.2799999999999994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83.37</v>
      </c>
      <c r="W84">
        <v>75.09</v>
      </c>
      <c r="X84">
        <v>0</v>
      </c>
      <c r="Y84">
        <v>8.2799999999999994</v>
      </c>
      <c r="Z84">
        <v>0</v>
      </c>
    </row>
    <row r="85" spans="7:26">
      <c r="G85" t="s">
        <v>127</v>
      </c>
      <c r="H85" s="73">
        <v>38.5</v>
      </c>
      <c r="I85" s="46">
        <v>0</v>
      </c>
      <c r="J85" s="46">
        <v>0</v>
      </c>
      <c r="K85" s="46">
        <v>0</v>
      </c>
      <c r="L85" s="46">
        <v>0</v>
      </c>
      <c r="M85" s="74">
        <v>9.15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47.65</v>
      </c>
      <c r="W85">
        <v>38.5</v>
      </c>
      <c r="X85">
        <v>0</v>
      </c>
      <c r="Y85">
        <v>9.15</v>
      </c>
      <c r="Z85">
        <v>0</v>
      </c>
    </row>
    <row r="86" spans="7:26">
      <c r="G86" t="s">
        <v>128</v>
      </c>
      <c r="H86" s="73">
        <v>15.4</v>
      </c>
      <c r="I86" s="46">
        <v>0</v>
      </c>
      <c r="J86" s="46">
        <v>0</v>
      </c>
      <c r="K86" s="46">
        <v>0</v>
      </c>
      <c r="L86" s="46">
        <v>0</v>
      </c>
      <c r="M86" s="74">
        <v>12.42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27.82</v>
      </c>
      <c r="W86">
        <v>15.4</v>
      </c>
      <c r="X86">
        <v>0</v>
      </c>
      <c r="Y86">
        <v>12.42</v>
      </c>
      <c r="Z86">
        <v>0</v>
      </c>
    </row>
    <row r="87" spans="7:26">
      <c r="G87" t="s">
        <v>129</v>
      </c>
      <c r="H87" s="73">
        <v>113.6</v>
      </c>
      <c r="I87" s="46">
        <v>0</v>
      </c>
      <c r="J87" s="46">
        <v>0</v>
      </c>
      <c r="K87" s="46">
        <v>0</v>
      </c>
      <c r="L87" s="46">
        <v>0</v>
      </c>
      <c r="M87" s="74">
        <v>6.45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120.05</v>
      </c>
      <c r="W87">
        <v>113.6</v>
      </c>
      <c r="X87">
        <v>0</v>
      </c>
      <c r="Y87">
        <v>6.45</v>
      </c>
      <c r="Z87">
        <v>0</v>
      </c>
    </row>
    <row r="88" spans="7:26">
      <c r="G88" t="s">
        <v>130</v>
      </c>
      <c r="H88" s="73">
        <v>69.31</v>
      </c>
      <c r="I88" s="46">
        <v>0</v>
      </c>
      <c r="J88" s="46">
        <v>0</v>
      </c>
      <c r="K88" s="46">
        <v>0</v>
      </c>
      <c r="L88" s="46">
        <v>0</v>
      </c>
      <c r="M88" s="74">
        <v>5.78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75.09</v>
      </c>
      <c r="W88">
        <v>69.31</v>
      </c>
      <c r="X88">
        <v>0</v>
      </c>
      <c r="Y88">
        <v>5.78</v>
      </c>
      <c r="Z88">
        <v>0</v>
      </c>
    </row>
    <row r="89" spans="7:26">
      <c r="G89" t="s">
        <v>131</v>
      </c>
      <c r="H89" s="73">
        <v>25.99</v>
      </c>
      <c r="I89" s="46">
        <v>0</v>
      </c>
      <c r="J89" s="46">
        <v>0</v>
      </c>
      <c r="K89" s="46">
        <v>0</v>
      </c>
      <c r="L89" s="46">
        <v>0</v>
      </c>
      <c r="M89" s="74">
        <v>5.39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31.38</v>
      </c>
      <c r="W89">
        <v>25.99</v>
      </c>
      <c r="X89">
        <v>0</v>
      </c>
      <c r="Y89">
        <v>5.39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4.8099999999999996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4.8099999999999996</v>
      </c>
      <c r="W90">
        <v>0</v>
      </c>
      <c r="X90">
        <v>0</v>
      </c>
      <c r="Y90">
        <v>4.8099999999999996</v>
      </c>
      <c r="Z90">
        <v>0</v>
      </c>
    </row>
    <row r="91" spans="7:26">
      <c r="G91" t="s">
        <v>133</v>
      </c>
      <c r="H91" s="73">
        <v>134.78</v>
      </c>
      <c r="I91" s="46">
        <v>0</v>
      </c>
      <c r="J91" s="46">
        <v>0</v>
      </c>
      <c r="K91" s="46">
        <v>0</v>
      </c>
      <c r="L91" s="46">
        <v>0</v>
      </c>
      <c r="M91" s="74">
        <v>0.96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135.74</v>
      </c>
      <c r="W91">
        <v>134.78</v>
      </c>
      <c r="X91">
        <v>0</v>
      </c>
      <c r="Y91">
        <v>0.96</v>
      </c>
      <c r="Z91">
        <v>0</v>
      </c>
    </row>
    <row r="92" spans="7:26">
      <c r="G92" t="s">
        <v>134</v>
      </c>
      <c r="H92" s="73">
        <v>74.12</v>
      </c>
      <c r="I92" s="46">
        <v>0</v>
      </c>
      <c r="J92" s="46">
        <v>0</v>
      </c>
      <c r="K92" s="46">
        <v>0</v>
      </c>
      <c r="L92" s="46">
        <v>0</v>
      </c>
      <c r="M92" s="74">
        <v>1.93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76.05</v>
      </c>
      <c r="W92">
        <v>74.12</v>
      </c>
      <c r="X92">
        <v>0</v>
      </c>
      <c r="Y92">
        <v>1.93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1.54</v>
      </c>
      <c r="N93" s="73">
        <v>0</v>
      </c>
      <c r="O93" s="46">
        <v>0</v>
      </c>
      <c r="P93" s="46">
        <v>-2</v>
      </c>
      <c r="Q93" s="46">
        <v>0</v>
      </c>
      <c r="R93" s="46">
        <v>0</v>
      </c>
      <c r="S93" s="74">
        <v>0</v>
      </c>
      <c r="U93" s="73">
        <v>-2</v>
      </c>
      <c r="V93" s="74">
        <v>1.54</v>
      </c>
      <c r="W93">
        <v>0</v>
      </c>
      <c r="X93">
        <v>0</v>
      </c>
      <c r="Y93">
        <v>1.54</v>
      </c>
      <c r="Z93">
        <v>-2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1.25</v>
      </c>
      <c r="N94" s="73">
        <v>0</v>
      </c>
      <c r="O94" s="46">
        <v>-7</v>
      </c>
      <c r="P94" s="46">
        <v>-76</v>
      </c>
      <c r="Q94" s="46">
        <v>0</v>
      </c>
      <c r="R94" s="46">
        <v>0</v>
      </c>
      <c r="S94" s="74">
        <v>0</v>
      </c>
      <c r="U94" s="73">
        <v>-83</v>
      </c>
      <c r="V94" s="74">
        <v>1.25</v>
      </c>
      <c r="W94">
        <v>0</v>
      </c>
      <c r="X94">
        <v>-7</v>
      </c>
      <c r="Y94">
        <v>1.25</v>
      </c>
      <c r="Z94">
        <v>-76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-27</v>
      </c>
      <c r="P95" s="46">
        <v>-113</v>
      </c>
      <c r="Q95" s="46">
        <v>0</v>
      </c>
      <c r="R95" s="46">
        <v>0</v>
      </c>
      <c r="S95" s="74">
        <v>0</v>
      </c>
      <c r="U95" s="73">
        <v>-140</v>
      </c>
      <c r="V95" s="74">
        <v>0</v>
      </c>
      <c r="W95">
        <v>0</v>
      </c>
      <c r="X95">
        <v>-27</v>
      </c>
      <c r="Y95">
        <v>0</v>
      </c>
      <c r="Z95">
        <v>-113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0.28999999999999998</v>
      </c>
      <c r="N96" s="73">
        <v>0</v>
      </c>
      <c r="O96" s="46">
        <v>-37</v>
      </c>
      <c r="P96" s="46">
        <v>-184</v>
      </c>
      <c r="Q96" s="46">
        <v>0</v>
      </c>
      <c r="R96" s="46">
        <v>0</v>
      </c>
      <c r="S96" s="74">
        <v>0</v>
      </c>
      <c r="U96" s="73">
        <v>-221</v>
      </c>
      <c r="V96" s="74">
        <v>0.28999999999999998</v>
      </c>
      <c r="W96">
        <v>0</v>
      </c>
      <c r="X96">
        <v>-37</v>
      </c>
      <c r="Y96">
        <v>0.28999999999999998</v>
      </c>
      <c r="Z96">
        <v>-184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-57</v>
      </c>
      <c r="P97" s="46">
        <v>-202</v>
      </c>
      <c r="Q97" s="46">
        <v>0</v>
      </c>
      <c r="R97" s="46">
        <v>0</v>
      </c>
      <c r="S97" s="74">
        <v>0</v>
      </c>
      <c r="U97" s="73">
        <v>-259</v>
      </c>
      <c r="V97" s="74">
        <v>0</v>
      </c>
      <c r="W97">
        <v>0</v>
      </c>
      <c r="X97">
        <v>-57</v>
      </c>
      <c r="Y97">
        <v>0</v>
      </c>
      <c r="Z97">
        <v>-202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0.19</v>
      </c>
      <c r="N98" s="73">
        <v>0</v>
      </c>
      <c r="O98" s="46">
        <v>-82</v>
      </c>
      <c r="P98" s="46">
        <v>-218</v>
      </c>
      <c r="Q98" s="46">
        <v>0</v>
      </c>
      <c r="R98" s="46">
        <v>0</v>
      </c>
      <c r="S98" s="74">
        <v>0</v>
      </c>
      <c r="U98" s="73">
        <v>-300</v>
      </c>
      <c r="V98" s="74">
        <v>0.19</v>
      </c>
      <c r="W98">
        <v>0</v>
      </c>
      <c r="X98">
        <v>-82</v>
      </c>
      <c r="Y98">
        <v>0.19</v>
      </c>
      <c r="Z98">
        <v>-218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0.88477000000000006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5.1647499999999999E-2</v>
      </c>
      <c r="N99" s="68">
        <f t="shared" si="1"/>
        <v>-3.075E-2</v>
      </c>
      <c r="O99" s="69">
        <f t="shared" si="1"/>
        <v>-1.1614249999999999</v>
      </c>
      <c r="P99" s="69">
        <f t="shared" si="1"/>
        <v>-1.2541549999999999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-2.4463300000000006</v>
      </c>
      <c r="V99" s="70">
        <f t="shared" si="1"/>
        <v>0.93641750000000035</v>
      </c>
      <c r="W99">
        <f t="shared" si="1"/>
        <v>0.85402000000000011</v>
      </c>
      <c r="X99">
        <f t="shared" si="1"/>
        <v>-1.1614249999999999</v>
      </c>
      <c r="Y99">
        <f t="shared" si="1"/>
        <v>5.1647499999999999E-2</v>
      </c>
      <c r="Z99">
        <f t="shared" si="1"/>
        <v>-1.2541549999999999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4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536</v>
      </c>
      <c r="Y1" t="s">
        <v>538</v>
      </c>
      <c r="Z1" t="s">
        <v>145</v>
      </c>
      <c r="AA1" t="s">
        <v>145</v>
      </c>
      <c r="AB1" t="s">
        <v>145</v>
      </c>
      <c r="AC1" t="s">
        <v>545</v>
      </c>
      <c r="AD1" t="s">
        <v>146</v>
      </c>
      <c r="AE1" t="s">
        <v>149</v>
      </c>
      <c r="AF1" t="s">
        <v>551</v>
      </c>
      <c r="AG1" t="s">
        <v>553</v>
      </c>
      <c r="AH1" t="s">
        <v>555</v>
      </c>
      <c r="AI1" t="s">
        <v>146</v>
      </c>
      <c r="AJ1" t="s">
        <v>559</v>
      </c>
      <c r="AK1" t="s">
        <v>146</v>
      </c>
      <c r="AL1" t="s">
        <v>145</v>
      </c>
      <c r="AM1" t="s">
        <v>146</v>
      </c>
      <c r="AN1" t="s">
        <v>145</v>
      </c>
      <c r="AO1" t="s">
        <v>566</v>
      </c>
      <c r="AP1" t="s">
        <v>553</v>
      </c>
      <c r="AQ1" t="s">
        <v>569</v>
      </c>
      <c r="AR1" t="s">
        <v>145</v>
      </c>
    </row>
    <row r="2" spans="1:4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45355</v>
      </c>
      <c r="W2" s="28" t="s">
        <v>534</v>
      </c>
      <c r="X2" t="s">
        <v>148</v>
      </c>
      <c r="Y2" t="s">
        <v>358</v>
      </c>
      <c r="Z2" t="s">
        <v>534</v>
      </c>
      <c r="AA2" t="s">
        <v>541</v>
      </c>
      <c r="AB2" t="s">
        <v>543</v>
      </c>
      <c r="AC2" t="s">
        <v>369</v>
      </c>
      <c r="AD2" t="s">
        <v>547</v>
      </c>
      <c r="AE2" t="s">
        <v>549</v>
      </c>
      <c r="AF2" t="s">
        <v>146</v>
      </c>
      <c r="AG2" t="s">
        <v>148</v>
      </c>
      <c r="AH2" t="s">
        <v>149</v>
      </c>
      <c r="AI2" t="s">
        <v>557</v>
      </c>
      <c r="AJ2" t="s">
        <v>145</v>
      </c>
      <c r="AK2" t="s">
        <v>561</v>
      </c>
      <c r="AL2" t="s">
        <v>561</v>
      </c>
      <c r="AM2" t="s">
        <v>541</v>
      </c>
      <c r="AN2" t="s">
        <v>541</v>
      </c>
      <c r="AO2" t="s">
        <v>148</v>
      </c>
      <c r="AP2" t="s">
        <v>148</v>
      </c>
      <c r="AQ2" t="s">
        <v>148</v>
      </c>
      <c r="AR2" t="s">
        <v>541</v>
      </c>
    </row>
    <row r="3" spans="1:4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5.88</v>
      </c>
      <c r="K3" s="53">
        <v>48.14</v>
      </c>
      <c r="L3" s="53">
        <v>0</v>
      </c>
      <c r="M3" s="72">
        <v>0</v>
      </c>
      <c r="N3" s="71">
        <v>256.5</v>
      </c>
      <c r="O3" s="53">
        <v>334.03</v>
      </c>
      <c r="P3" s="53">
        <v>150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0.39</v>
      </c>
      <c r="Z3">
        <v>0</v>
      </c>
      <c r="AA3">
        <v>0</v>
      </c>
      <c r="AB3">
        <v>25</v>
      </c>
      <c r="AC3">
        <v>0</v>
      </c>
      <c r="AD3">
        <v>100</v>
      </c>
      <c r="AE3">
        <v>150</v>
      </c>
      <c r="AF3">
        <v>0</v>
      </c>
      <c r="AG3">
        <v>0</v>
      </c>
      <c r="AH3">
        <v>5.88</v>
      </c>
      <c r="AI3">
        <v>100</v>
      </c>
      <c r="AJ3">
        <v>0</v>
      </c>
      <c r="AK3">
        <v>100</v>
      </c>
      <c r="AL3">
        <v>50</v>
      </c>
      <c r="AM3">
        <v>34.03</v>
      </c>
      <c r="AN3">
        <v>102.01</v>
      </c>
      <c r="AO3">
        <v>0</v>
      </c>
      <c r="AP3">
        <v>0</v>
      </c>
      <c r="AQ3">
        <v>48.14</v>
      </c>
      <c r="AR3">
        <v>79.489999999999995</v>
      </c>
    </row>
    <row r="4" spans="1:44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5.88</v>
      </c>
      <c r="K4" s="46">
        <v>48.14</v>
      </c>
      <c r="L4" s="46">
        <v>0</v>
      </c>
      <c r="M4" s="74">
        <v>0</v>
      </c>
      <c r="N4" s="73">
        <v>256.5</v>
      </c>
      <c r="O4" s="46">
        <v>334.03</v>
      </c>
      <c r="P4" s="46">
        <v>150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0.39</v>
      </c>
      <c r="Z4">
        <v>0</v>
      </c>
      <c r="AA4">
        <v>0</v>
      </c>
      <c r="AB4">
        <v>25</v>
      </c>
      <c r="AC4">
        <v>0</v>
      </c>
      <c r="AD4">
        <v>100</v>
      </c>
      <c r="AE4">
        <v>150</v>
      </c>
      <c r="AF4">
        <v>0</v>
      </c>
      <c r="AG4">
        <v>0</v>
      </c>
      <c r="AH4">
        <v>5.88</v>
      </c>
      <c r="AI4">
        <v>100</v>
      </c>
      <c r="AJ4">
        <v>0</v>
      </c>
      <c r="AK4">
        <v>100</v>
      </c>
      <c r="AL4">
        <v>50</v>
      </c>
      <c r="AM4">
        <v>34.03</v>
      </c>
      <c r="AN4">
        <v>102.01</v>
      </c>
      <c r="AO4">
        <v>0</v>
      </c>
      <c r="AP4">
        <v>0</v>
      </c>
      <c r="AQ4">
        <v>48.14</v>
      </c>
      <c r="AR4">
        <v>79.489999999999995</v>
      </c>
    </row>
    <row r="5" spans="1:44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5.88</v>
      </c>
      <c r="K5" s="46">
        <v>48.14</v>
      </c>
      <c r="L5" s="46">
        <v>0</v>
      </c>
      <c r="M5" s="74">
        <v>0</v>
      </c>
      <c r="N5" s="73">
        <v>256.5</v>
      </c>
      <c r="O5" s="46">
        <v>334.03</v>
      </c>
      <c r="P5" s="46">
        <v>150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0.39</v>
      </c>
      <c r="Z5">
        <v>0</v>
      </c>
      <c r="AA5">
        <v>0</v>
      </c>
      <c r="AB5">
        <v>25</v>
      </c>
      <c r="AC5">
        <v>0</v>
      </c>
      <c r="AD5">
        <v>100</v>
      </c>
      <c r="AE5">
        <v>150</v>
      </c>
      <c r="AF5">
        <v>0</v>
      </c>
      <c r="AG5">
        <v>0</v>
      </c>
      <c r="AH5">
        <v>5.88</v>
      </c>
      <c r="AI5">
        <v>100</v>
      </c>
      <c r="AJ5">
        <v>0</v>
      </c>
      <c r="AK5">
        <v>100</v>
      </c>
      <c r="AL5">
        <v>50</v>
      </c>
      <c r="AM5">
        <v>34.03</v>
      </c>
      <c r="AN5">
        <v>102.01</v>
      </c>
      <c r="AO5">
        <v>0</v>
      </c>
      <c r="AP5">
        <v>0</v>
      </c>
      <c r="AQ5">
        <v>48.14</v>
      </c>
      <c r="AR5">
        <v>79.489999999999995</v>
      </c>
    </row>
    <row r="6" spans="1:44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5.88</v>
      </c>
      <c r="K6" s="46">
        <v>48.14</v>
      </c>
      <c r="L6" s="46">
        <v>0</v>
      </c>
      <c r="M6" s="74">
        <v>0</v>
      </c>
      <c r="N6" s="73">
        <v>256.5</v>
      </c>
      <c r="O6" s="46">
        <v>334.03</v>
      </c>
      <c r="P6" s="46">
        <v>150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0.39</v>
      </c>
      <c r="Z6">
        <v>0</v>
      </c>
      <c r="AA6">
        <v>0</v>
      </c>
      <c r="AB6">
        <v>25</v>
      </c>
      <c r="AC6">
        <v>0</v>
      </c>
      <c r="AD6">
        <v>100</v>
      </c>
      <c r="AE6">
        <v>150</v>
      </c>
      <c r="AF6">
        <v>0</v>
      </c>
      <c r="AG6">
        <v>0</v>
      </c>
      <c r="AH6">
        <v>5.88</v>
      </c>
      <c r="AI6">
        <v>100</v>
      </c>
      <c r="AJ6">
        <v>0</v>
      </c>
      <c r="AK6">
        <v>100</v>
      </c>
      <c r="AL6">
        <v>50</v>
      </c>
      <c r="AM6">
        <v>34.03</v>
      </c>
      <c r="AN6">
        <v>102.01</v>
      </c>
      <c r="AO6">
        <v>0</v>
      </c>
      <c r="AP6">
        <v>0</v>
      </c>
      <c r="AQ6">
        <v>48.14</v>
      </c>
      <c r="AR6">
        <v>79.489999999999995</v>
      </c>
    </row>
    <row r="7" spans="1:44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5.88</v>
      </c>
      <c r="K7" s="46">
        <v>48.14</v>
      </c>
      <c r="L7" s="46">
        <v>0</v>
      </c>
      <c r="M7" s="74">
        <v>0</v>
      </c>
      <c r="N7" s="73">
        <v>256.5</v>
      </c>
      <c r="O7" s="46">
        <v>334.03</v>
      </c>
      <c r="P7" s="46">
        <v>150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0.39</v>
      </c>
      <c r="Z7">
        <v>0</v>
      </c>
      <c r="AA7">
        <v>0</v>
      </c>
      <c r="AB7">
        <v>25</v>
      </c>
      <c r="AC7">
        <v>0</v>
      </c>
      <c r="AD7">
        <v>100</v>
      </c>
      <c r="AE7">
        <v>150</v>
      </c>
      <c r="AF7">
        <v>0</v>
      </c>
      <c r="AG7">
        <v>0</v>
      </c>
      <c r="AH7">
        <v>5.88</v>
      </c>
      <c r="AI7">
        <v>100</v>
      </c>
      <c r="AJ7">
        <v>0</v>
      </c>
      <c r="AK7">
        <v>100</v>
      </c>
      <c r="AL7">
        <v>50</v>
      </c>
      <c r="AM7">
        <v>34.03</v>
      </c>
      <c r="AN7">
        <v>102.01</v>
      </c>
      <c r="AO7">
        <v>0</v>
      </c>
      <c r="AP7">
        <v>0</v>
      </c>
      <c r="AQ7">
        <v>48.14</v>
      </c>
      <c r="AR7">
        <v>79.489999999999995</v>
      </c>
    </row>
    <row r="8" spans="1:44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5.88</v>
      </c>
      <c r="K8" s="46">
        <v>48.14</v>
      </c>
      <c r="L8" s="46">
        <v>0</v>
      </c>
      <c r="M8" s="74">
        <v>0</v>
      </c>
      <c r="N8" s="73">
        <v>256.5</v>
      </c>
      <c r="O8" s="46">
        <v>334.03</v>
      </c>
      <c r="P8" s="46">
        <v>150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0.39</v>
      </c>
      <c r="Z8">
        <v>0</v>
      </c>
      <c r="AA8">
        <v>0</v>
      </c>
      <c r="AB8">
        <v>25</v>
      </c>
      <c r="AC8">
        <v>0</v>
      </c>
      <c r="AD8">
        <v>100</v>
      </c>
      <c r="AE8">
        <v>150</v>
      </c>
      <c r="AF8">
        <v>0</v>
      </c>
      <c r="AG8">
        <v>0</v>
      </c>
      <c r="AH8">
        <v>5.88</v>
      </c>
      <c r="AI8">
        <v>100</v>
      </c>
      <c r="AJ8">
        <v>0</v>
      </c>
      <c r="AK8">
        <v>100</v>
      </c>
      <c r="AL8">
        <v>50</v>
      </c>
      <c r="AM8">
        <v>34.03</v>
      </c>
      <c r="AN8">
        <v>102.01</v>
      </c>
      <c r="AO8">
        <v>0</v>
      </c>
      <c r="AP8">
        <v>0</v>
      </c>
      <c r="AQ8">
        <v>48.14</v>
      </c>
      <c r="AR8">
        <v>79.489999999999995</v>
      </c>
    </row>
    <row r="9" spans="1:44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5.88</v>
      </c>
      <c r="K9" s="46">
        <v>48.14</v>
      </c>
      <c r="L9" s="46">
        <v>0</v>
      </c>
      <c r="M9" s="74">
        <v>0</v>
      </c>
      <c r="N9" s="73">
        <v>256.5</v>
      </c>
      <c r="O9" s="46">
        <v>334.03</v>
      </c>
      <c r="P9" s="46">
        <v>150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0.39</v>
      </c>
      <c r="Z9">
        <v>0</v>
      </c>
      <c r="AA9">
        <v>0</v>
      </c>
      <c r="AB9">
        <v>25</v>
      </c>
      <c r="AC9">
        <v>0</v>
      </c>
      <c r="AD9">
        <v>100</v>
      </c>
      <c r="AE9">
        <v>150</v>
      </c>
      <c r="AF9">
        <v>0</v>
      </c>
      <c r="AG9">
        <v>0</v>
      </c>
      <c r="AH9">
        <v>5.88</v>
      </c>
      <c r="AI9">
        <v>100</v>
      </c>
      <c r="AJ9">
        <v>0</v>
      </c>
      <c r="AK9">
        <v>100</v>
      </c>
      <c r="AL9">
        <v>50</v>
      </c>
      <c r="AM9">
        <v>34.03</v>
      </c>
      <c r="AN9">
        <v>102.01</v>
      </c>
      <c r="AO9">
        <v>0</v>
      </c>
      <c r="AP9">
        <v>0</v>
      </c>
      <c r="AQ9">
        <v>48.14</v>
      </c>
      <c r="AR9">
        <v>79.489999999999995</v>
      </c>
    </row>
    <row r="10" spans="1:44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5.88</v>
      </c>
      <c r="K10" s="46">
        <v>48.14</v>
      </c>
      <c r="L10" s="46">
        <v>0</v>
      </c>
      <c r="M10" s="74">
        <v>0</v>
      </c>
      <c r="N10" s="73">
        <v>256.5</v>
      </c>
      <c r="O10" s="46">
        <v>334.03</v>
      </c>
      <c r="P10" s="46">
        <v>150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0.39</v>
      </c>
      <c r="Z10">
        <v>0</v>
      </c>
      <c r="AA10">
        <v>0</v>
      </c>
      <c r="AB10">
        <v>25</v>
      </c>
      <c r="AC10">
        <v>0</v>
      </c>
      <c r="AD10">
        <v>100</v>
      </c>
      <c r="AE10">
        <v>150</v>
      </c>
      <c r="AF10">
        <v>0</v>
      </c>
      <c r="AG10">
        <v>0</v>
      </c>
      <c r="AH10">
        <v>5.88</v>
      </c>
      <c r="AI10">
        <v>100</v>
      </c>
      <c r="AJ10">
        <v>0</v>
      </c>
      <c r="AK10">
        <v>100</v>
      </c>
      <c r="AL10">
        <v>50</v>
      </c>
      <c r="AM10">
        <v>34.03</v>
      </c>
      <c r="AN10">
        <v>102.01</v>
      </c>
      <c r="AO10">
        <v>0</v>
      </c>
      <c r="AP10">
        <v>0</v>
      </c>
      <c r="AQ10">
        <v>48.14</v>
      </c>
      <c r="AR10">
        <v>79.489999999999995</v>
      </c>
    </row>
    <row r="11" spans="1:44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5.88</v>
      </c>
      <c r="K11" s="46">
        <v>48.14</v>
      </c>
      <c r="L11" s="46">
        <v>0</v>
      </c>
      <c r="M11" s="74">
        <v>0</v>
      </c>
      <c r="N11" s="73">
        <v>256.5</v>
      </c>
      <c r="O11" s="46">
        <v>334.03</v>
      </c>
      <c r="P11" s="46">
        <v>150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0.39</v>
      </c>
      <c r="Z11">
        <v>0</v>
      </c>
      <c r="AA11">
        <v>0</v>
      </c>
      <c r="AB11">
        <v>25</v>
      </c>
      <c r="AC11">
        <v>0</v>
      </c>
      <c r="AD11">
        <v>100</v>
      </c>
      <c r="AE11">
        <v>150</v>
      </c>
      <c r="AF11">
        <v>0</v>
      </c>
      <c r="AG11">
        <v>0</v>
      </c>
      <c r="AH11">
        <v>5.88</v>
      </c>
      <c r="AI11">
        <v>100</v>
      </c>
      <c r="AJ11">
        <v>0</v>
      </c>
      <c r="AK11">
        <v>100</v>
      </c>
      <c r="AL11">
        <v>50</v>
      </c>
      <c r="AM11">
        <v>34.03</v>
      </c>
      <c r="AN11">
        <v>102.01</v>
      </c>
      <c r="AO11">
        <v>0</v>
      </c>
      <c r="AP11">
        <v>0</v>
      </c>
      <c r="AQ11">
        <v>48.14</v>
      </c>
      <c r="AR11">
        <v>79.489999999999995</v>
      </c>
    </row>
    <row r="12" spans="1:44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5.88</v>
      </c>
      <c r="K12" s="46">
        <v>48.14</v>
      </c>
      <c r="L12" s="46">
        <v>0</v>
      </c>
      <c r="M12" s="74">
        <v>0</v>
      </c>
      <c r="N12" s="73">
        <v>256.5</v>
      </c>
      <c r="O12" s="46">
        <v>334.03</v>
      </c>
      <c r="P12" s="46">
        <v>150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0.39</v>
      </c>
      <c r="Z12">
        <v>0</v>
      </c>
      <c r="AA12">
        <v>0</v>
      </c>
      <c r="AB12">
        <v>25</v>
      </c>
      <c r="AC12">
        <v>0</v>
      </c>
      <c r="AD12">
        <v>100</v>
      </c>
      <c r="AE12">
        <v>150</v>
      </c>
      <c r="AF12">
        <v>0</v>
      </c>
      <c r="AG12">
        <v>0</v>
      </c>
      <c r="AH12">
        <v>5.88</v>
      </c>
      <c r="AI12">
        <v>100</v>
      </c>
      <c r="AJ12">
        <v>0</v>
      </c>
      <c r="AK12">
        <v>100</v>
      </c>
      <c r="AL12">
        <v>50</v>
      </c>
      <c r="AM12">
        <v>34.03</v>
      </c>
      <c r="AN12">
        <v>102.01</v>
      </c>
      <c r="AO12">
        <v>0</v>
      </c>
      <c r="AP12">
        <v>0</v>
      </c>
      <c r="AQ12">
        <v>48.14</v>
      </c>
      <c r="AR12">
        <v>79.489999999999995</v>
      </c>
    </row>
    <row r="13" spans="1:44">
      <c r="A13" t="s">
        <v>242</v>
      </c>
      <c r="G13" t="s">
        <v>55</v>
      </c>
      <c r="H13" s="73">
        <v>0.39</v>
      </c>
      <c r="I13" s="46">
        <v>0</v>
      </c>
      <c r="J13" s="46">
        <v>5.88</v>
      </c>
      <c r="K13" s="46">
        <v>48.14</v>
      </c>
      <c r="L13" s="46">
        <v>0</v>
      </c>
      <c r="M13" s="74">
        <v>0</v>
      </c>
      <c r="N13" s="73">
        <v>256.5</v>
      </c>
      <c r="O13" s="46">
        <v>334.03</v>
      </c>
      <c r="P13" s="46">
        <v>150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0.39</v>
      </c>
      <c r="Z13">
        <v>0</v>
      </c>
      <c r="AA13">
        <v>0</v>
      </c>
      <c r="AB13">
        <v>25</v>
      </c>
      <c r="AC13">
        <v>0</v>
      </c>
      <c r="AD13">
        <v>100</v>
      </c>
      <c r="AE13">
        <v>150</v>
      </c>
      <c r="AF13">
        <v>0</v>
      </c>
      <c r="AG13">
        <v>0</v>
      </c>
      <c r="AH13">
        <v>5.88</v>
      </c>
      <c r="AI13">
        <v>100</v>
      </c>
      <c r="AJ13">
        <v>0</v>
      </c>
      <c r="AK13">
        <v>100</v>
      </c>
      <c r="AL13">
        <v>50</v>
      </c>
      <c r="AM13">
        <v>34.03</v>
      </c>
      <c r="AN13">
        <v>102.01</v>
      </c>
      <c r="AO13">
        <v>0</v>
      </c>
      <c r="AP13">
        <v>0</v>
      </c>
      <c r="AQ13">
        <v>48.14</v>
      </c>
      <c r="AR13">
        <v>79.489999999999995</v>
      </c>
    </row>
    <row r="14" spans="1:44">
      <c r="A14" t="s">
        <v>243</v>
      </c>
      <c r="G14" t="s">
        <v>56</v>
      </c>
      <c r="H14" s="73">
        <v>0.39</v>
      </c>
      <c r="I14" s="46">
        <v>0</v>
      </c>
      <c r="J14" s="46">
        <v>5.88</v>
      </c>
      <c r="K14" s="46">
        <v>48.14</v>
      </c>
      <c r="L14" s="46">
        <v>0</v>
      </c>
      <c r="M14" s="74">
        <v>0</v>
      </c>
      <c r="N14" s="73">
        <v>256.5</v>
      </c>
      <c r="O14" s="46">
        <v>334.03</v>
      </c>
      <c r="P14" s="46">
        <v>150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0.39</v>
      </c>
      <c r="Z14">
        <v>0</v>
      </c>
      <c r="AA14">
        <v>0</v>
      </c>
      <c r="AB14">
        <v>25</v>
      </c>
      <c r="AC14">
        <v>0</v>
      </c>
      <c r="AD14">
        <v>100</v>
      </c>
      <c r="AE14">
        <v>150</v>
      </c>
      <c r="AF14">
        <v>0</v>
      </c>
      <c r="AG14">
        <v>0</v>
      </c>
      <c r="AH14">
        <v>5.88</v>
      </c>
      <c r="AI14">
        <v>100</v>
      </c>
      <c r="AJ14">
        <v>0</v>
      </c>
      <c r="AK14">
        <v>100</v>
      </c>
      <c r="AL14">
        <v>50</v>
      </c>
      <c r="AM14">
        <v>34.03</v>
      </c>
      <c r="AN14">
        <v>102.01</v>
      </c>
      <c r="AO14">
        <v>0</v>
      </c>
      <c r="AP14">
        <v>0</v>
      </c>
      <c r="AQ14">
        <v>48.14</v>
      </c>
      <c r="AR14">
        <v>79.489999999999995</v>
      </c>
    </row>
    <row r="15" spans="1:44">
      <c r="A15" t="s">
        <v>244</v>
      </c>
      <c r="G15" t="s">
        <v>57</v>
      </c>
      <c r="H15" s="73">
        <v>0.39</v>
      </c>
      <c r="I15" s="46">
        <v>0</v>
      </c>
      <c r="J15" s="46">
        <v>5.88</v>
      </c>
      <c r="K15" s="46">
        <v>48.14</v>
      </c>
      <c r="L15" s="46">
        <v>0</v>
      </c>
      <c r="M15" s="74">
        <v>0</v>
      </c>
      <c r="N15" s="73">
        <v>256.5</v>
      </c>
      <c r="O15" s="46">
        <v>334.03</v>
      </c>
      <c r="P15" s="46">
        <v>150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0.39</v>
      </c>
      <c r="Z15">
        <v>0</v>
      </c>
      <c r="AA15">
        <v>0</v>
      </c>
      <c r="AB15">
        <v>25</v>
      </c>
      <c r="AC15">
        <v>0</v>
      </c>
      <c r="AD15">
        <v>100</v>
      </c>
      <c r="AE15">
        <v>150</v>
      </c>
      <c r="AF15">
        <v>0</v>
      </c>
      <c r="AG15">
        <v>0</v>
      </c>
      <c r="AH15">
        <v>5.88</v>
      </c>
      <c r="AI15">
        <v>100</v>
      </c>
      <c r="AJ15">
        <v>0</v>
      </c>
      <c r="AK15">
        <v>100</v>
      </c>
      <c r="AL15">
        <v>50</v>
      </c>
      <c r="AM15">
        <v>34.03</v>
      </c>
      <c r="AN15">
        <v>102.01</v>
      </c>
      <c r="AO15">
        <v>0</v>
      </c>
      <c r="AP15">
        <v>0</v>
      </c>
      <c r="AQ15">
        <v>48.14</v>
      </c>
      <c r="AR15">
        <v>79.489999999999995</v>
      </c>
    </row>
    <row r="16" spans="1:44">
      <c r="A16" t="s">
        <v>245</v>
      </c>
      <c r="G16" t="s">
        <v>58</v>
      </c>
      <c r="H16" s="73">
        <v>0.39</v>
      </c>
      <c r="I16" s="46">
        <v>0</v>
      </c>
      <c r="J16" s="46">
        <v>5.88</v>
      </c>
      <c r="K16" s="46">
        <v>48.14</v>
      </c>
      <c r="L16" s="46">
        <v>0</v>
      </c>
      <c r="M16" s="74">
        <v>0</v>
      </c>
      <c r="N16" s="73">
        <v>256.5</v>
      </c>
      <c r="O16" s="46">
        <v>334.03</v>
      </c>
      <c r="P16" s="46">
        <v>150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0.39</v>
      </c>
      <c r="Z16">
        <v>0</v>
      </c>
      <c r="AA16">
        <v>0</v>
      </c>
      <c r="AB16">
        <v>25</v>
      </c>
      <c r="AC16">
        <v>0</v>
      </c>
      <c r="AD16">
        <v>100</v>
      </c>
      <c r="AE16">
        <v>150</v>
      </c>
      <c r="AF16">
        <v>0</v>
      </c>
      <c r="AG16">
        <v>0</v>
      </c>
      <c r="AH16">
        <v>5.88</v>
      </c>
      <c r="AI16">
        <v>100</v>
      </c>
      <c r="AJ16">
        <v>0</v>
      </c>
      <c r="AK16">
        <v>100</v>
      </c>
      <c r="AL16">
        <v>50</v>
      </c>
      <c r="AM16">
        <v>34.03</v>
      </c>
      <c r="AN16">
        <v>102.01</v>
      </c>
      <c r="AO16">
        <v>0</v>
      </c>
      <c r="AP16">
        <v>0</v>
      </c>
      <c r="AQ16">
        <v>48.14</v>
      </c>
      <c r="AR16">
        <v>79.489999999999995</v>
      </c>
    </row>
    <row r="17" spans="1:44">
      <c r="A17" t="s">
        <v>246</v>
      </c>
      <c r="G17" t="s">
        <v>59</v>
      </c>
      <c r="H17" s="73">
        <v>0.39</v>
      </c>
      <c r="I17" s="46">
        <v>0</v>
      </c>
      <c r="J17" s="46">
        <v>5.88</v>
      </c>
      <c r="K17" s="46">
        <v>48.14</v>
      </c>
      <c r="L17" s="46">
        <v>0</v>
      </c>
      <c r="M17" s="74">
        <v>0</v>
      </c>
      <c r="N17" s="73">
        <v>256.5</v>
      </c>
      <c r="O17" s="46">
        <v>334.03</v>
      </c>
      <c r="P17" s="46">
        <v>150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0.39</v>
      </c>
      <c r="Z17">
        <v>0</v>
      </c>
      <c r="AA17">
        <v>0</v>
      </c>
      <c r="AB17">
        <v>25</v>
      </c>
      <c r="AC17">
        <v>0</v>
      </c>
      <c r="AD17">
        <v>100</v>
      </c>
      <c r="AE17">
        <v>150</v>
      </c>
      <c r="AF17">
        <v>0</v>
      </c>
      <c r="AG17">
        <v>0</v>
      </c>
      <c r="AH17">
        <v>5.88</v>
      </c>
      <c r="AI17">
        <v>100</v>
      </c>
      <c r="AJ17">
        <v>0</v>
      </c>
      <c r="AK17">
        <v>100</v>
      </c>
      <c r="AL17">
        <v>50</v>
      </c>
      <c r="AM17">
        <v>34.03</v>
      </c>
      <c r="AN17">
        <v>102.01</v>
      </c>
      <c r="AO17">
        <v>0</v>
      </c>
      <c r="AP17">
        <v>0</v>
      </c>
      <c r="AQ17">
        <v>48.14</v>
      </c>
      <c r="AR17">
        <v>79.489999999999995</v>
      </c>
    </row>
    <row r="18" spans="1:44">
      <c r="A18" t="s">
        <v>247</v>
      </c>
      <c r="G18" t="s">
        <v>60</v>
      </c>
      <c r="H18" s="73">
        <v>0.39</v>
      </c>
      <c r="I18" s="46">
        <v>0</v>
      </c>
      <c r="J18" s="46">
        <v>5.88</v>
      </c>
      <c r="K18" s="46">
        <v>48.14</v>
      </c>
      <c r="L18" s="46">
        <v>0</v>
      </c>
      <c r="M18" s="74">
        <v>0</v>
      </c>
      <c r="N18" s="73">
        <v>256.5</v>
      </c>
      <c r="O18" s="46">
        <v>334.03</v>
      </c>
      <c r="P18" s="46">
        <v>150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0.39</v>
      </c>
      <c r="Z18">
        <v>0</v>
      </c>
      <c r="AA18">
        <v>0</v>
      </c>
      <c r="AB18">
        <v>25</v>
      </c>
      <c r="AC18">
        <v>0</v>
      </c>
      <c r="AD18">
        <v>100</v>
      </c>
      <c r="AE18">
        <v>150</v>
      </c>
      <c r="AF18">
        <v>0</v>
      </c>
      <c r="AG18">
        <v>0</v>
      </c>
      <c r="AH18">
        <v>5.88</v>
      </c>
      <c r="AI18">
        <v>100</v>
      </c>
      <c r="AJ18">
        <v>0</v>
      </c>
      <c r="AK18">
        <v>100</v>
      </c>
      <c r="AL18">
        <v>50</v>
      </c>
      <c r="AM18">
        <v>34.03</v>
      </c>
      <c r="AN18">
        <v>102.01</v>
      </c>
      <c r="AO18">
        <v>0</v>
      </c>
      <c r="AP18">
        <v>0</v>
      </c>
      <c r="AQ18">
        <v>48.14</v>
      </c>
      <c r="AR18">
        <v>79.489999999999995</v>
      </c>
    </row>
    <row r="19" spans="1:44">
      <c r="A19" t="s">
        <v>261</v>
      </c>
      <c r="G19" t="s">
        <v>61</v>
      </c>
      <c r="H19" s="73">
        <v>0.39</v>
      </c>
      <c r="I19" s="46">
        <v>0</v>
      </c>
      <c r="J19" s="46">
        <v>5.79</v>
      </c>
      <c r="K19" s="46">
        <v>48.14</v>
      </c>
      <c r="L19" s="46">
        <v>0</v>
      </c>
      <c r="M19" s="74">
        <v>0</v>
      </c>
      <c r="N19" s="73">
        <v>256.5</v>
      </c>
      <c r="O19" s="46">
        <v>334.03</v>
      </c>
      <c r="P19" s="46">
        <v>150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0.39</v>
      </c>
      <c r="Z19">
        <v>0</v>
      </c>
      <c r="AA19">
        <v>0</v>
      </c>
      <c r="AB19">
        <v>25</v>
      </c>
      <c r="AC19">
        <v>0</v>
      </c>
      <c r="AD19">
        <v>100</v>
      </c>
      <c r="AE19">
        <v>150</v>
      </c>
      <c r="AF19">
        <v>0</v>
      </c>
      <c r="AG19">
        <v>0</v>
      </c>
      <c r="AH19">
        <v>5.79</v>
      </c>
      <c r="AI19">
        <v>100</v>
      </c>
      <c r="AJ19">
        <v>0</v>
      </c>
      <c r="AK19">
        <v>100</v>
      </c>
      <c r="AL19">
        <v>50</v>
      </c>
      <c r="AM19">
        <v>34.03</v>
      </c>
      <c r="AN19">
        <v>102.01</v>
      </c>
      <c r="AO19">
        <v>0</v>
      </c>
      <c r="AP19">
        <v>0</v>
      </c>
      <c r="AQ19">
        <v>48.14</v>
      </c>
      <c r="AR19">
        <v>79.489999999999995</v>
      </c>
    </row>
    <row r="20" spans="1:44">
      <c r="A20" t="s">
        <v>262</v>
      </c>
      <c r="G20" t="s">
        <v>62</v>
      </c>
      <c r="H20" s="73">
        <v>0.39</v>
      </c>
      <c r="I20" s="46">
        <v>0</v>
      </c>
      <c r="J20" s="46">
        <v>5.79</v>
      </c>
      <c r="K20" s="46">
        <v>48.14</v>
      </c>
      <c r="L20" s="46">
        <v>0</v>
      </c>
      <c r="M20" s="74">
        <v>0</v>
      </c>
      <c r="N20" s="73">
        <v>256.5</v>
      </c>
      <c r="O20" s="46">
        <v>334.03</v>
      </c>
      <c r="P20" s="46">
        <v>150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0.39</v>
      </c>
      <c r="Z20">
        <v>0</v>
      </c>
      <c r="AA20">
        <v>0</v>
      </c>
      <c r="AB20">
        <v>25</v>
      </c>
      <c r="AC20">
        <v>0</v>
      </c>
      <c r="AD20">
        <v>100</v>
      </c>
      <c r="AE20">
        <v>150</v>
      </c>
      <c r="AF20">
        <v>0</v>
      </c>
      <c r="AG20">
        <v>0</v>
      </c>
      <c r="AH20">
        <v>5.79</v>
      </c>
      <c r="AI20">
        <v>100</v>
      </c>
      <c r="AJ20">
        <v>0</v>
      </c>
      <c r="AK20">
        <v>100</v>
      </c>
      <c r="AL20">
        <v>50</v>
      </c>
      <c r="AM20">
        <v>34.03</v>
      </c>
      <c r="AN20">
        <v>102.01</v>
      </c>
      <c r="AO20">
        <v>0</v>
      </c>
      <c r="AP20">
        <v>0</v>
      </c>
      <c r="AQ20">
        <v>48.14</v>
      </c>
      <c r="AR20">
        <v>79.489999999999995</v>
      </c>
    </row>
    <row r="21" spans="1:44">
      <c r="A21" t="s">
        <v>248</v>
      </c>
      <c r="G21" t="s">
        <v>63</v>
      </c>
      <c r="H21" s="73">
        <v>0.39</v>
      </c>
      <c r="I21" s="46">
        <v>0</v>
      </c>
      <c r="J21" s="46">
        <v>5.79</v>
      </c>
      <c r="K21" s="46">
        <v>48.14</v>
      </c>
      <c r="L21" s="46">
        <v>0</v>
      </c>
      <c r="M21" s="74">
        <v>0</v>
      </c>
      <c r="N21" s="73">
        <v>256.5</v>
      </c>
      <c r="O21" s="46">
        <v>334.03</v>
      </c>
      <c r="P21" s="46">
        <v>150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0.39</v>
      </c>
      <c r="Z21">
        <v>0</v>
      </c>
      <c r="AA21">
        <v>0</v>
      </c>
      <c r="AB21">
        <v>25</v>
      </c>
      <c r="AC21">
        <v>0</v>
      </c>
      <c r="AD21">
        <v>100</v>
      </c>
      <c r="AE21">
        <v>150</v>
      </c>
      <c r="AF21">
        <v>0</v>
      </c>
      <c r="AG21">
        <v>0</v>
      </c>
      <c r="AH21">
        <v>5.79</v>
      </c>
      <c r="AI21">
        <v>100</v>
      </c>
      <c r="AJ21">
        <v>0</v>
      </c>
      <c r="AK21">
        <v>100</v>
      </c>
      <c r="AL21">
        <v>50</v>
      </c>
      <c r="AM21">
        <v>34.03</v>
      </c>
      <c r="AN21">
        <v>102.01</v>
      </c>
      <c r="AO21">
        <v>0</v>
      </c>
      <c r="AP21">
        <v>0</v>
      </c>
      <c r="AQ21">
        <v>48.14</v>
      </c>
      <c r="AR21">
        <v>79.489999999999995</v>
      </c>
    </row>
    <row r="22" spans="1:44">
      <c r="A22" t="s">
        <v>249</v>
      </c>
      <c r="G22" t="s">
        <v>64</v>
      </c>
      <c r="H22" s="73">
        <v>0.39</v>
      </c>
      <c r="I22" s="46">
        <v>0</v>
      </c>
      <c r="J22" s="46">
        <v>5.79</v>
      </c>
      <c r="K22" s="46">
        <v>48.14</v>
      </c>
      <c r="L22" s="46">
        <v>0</v>
      </c>
      <c r="M22" s="74">
        <v>0</v>
      </c>
      <c r="N22" s="73">
        <v>256.5</v>
      </c>
      <c r="O22" s="46">
        <v>334.03</v>
      </c>
      <c r="P22" s="46">
        <v>150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0.39</v>
      </c>
      <c r="Z22">
        <v>0</v>
      </c>
      <c r="AA22">
        <v>0</v>
      </c>
      <c r="AB22">
        <v>25</v>
      </c>
      <c r="AC22">
        <v>0</v>
      </c>
      <c r="AD22">
        <v>100</v>
      </c>
      <c r="AE22">
        <v>150</v>
      </c>
      <c r="AF22">
        <v>0</v>
      </c>
      <c r="AG22">
        <v>0</v>
      </c>
      <c r="AH22">
        <v>5.79</v>
      </c>
      <c r="AI22">
        <v>100</v>
      </c>
      <c r="AJ22">
        <v>0</v>
      </c>
      <c r="AK22">
        <v>100</v>
      </c>
      <c r="AL22">
        <v>50</v>
      </c>
      <c r="AM22">
        <v>34.03</v>
      </c>
      <c r="AN22">
        <v>102.01</v>
      </c>
      <c r="AO22">
        <v>0</v>
      </c>
      <c r="AP22">
        <v>0</v>
      </c>
      <c r="AQ22">
        <v>48.14</v>
      </c>
      <c r="AR22">
        <v>79.489999999999995</v>
      </c>
    </row>
    <row r="23" spans="1:44">
      <c r="A23" t="s">
        <v>250</v>
      </c>
      <c r="G23" t="s">
        <v>65</v>
      </c>
      <c r="H23" s="73">
        <v>0.39</v>
      </c>
      <c r="I23" s="46">
        <v>0</v>
      </c>
      <c r="J23" s="46">
        <v>5.7</v>
      </c>
      <c r="K23" s="46">
        <v>48.14</v>
      </c>
      <c r="L23" s="46">
        <v>0</v>
      </c>
      <c r="M23" s="74">
        <v>0</v>
      </c>
      <c r="N23" s="73">
        <v>256.5</v>
      </c>
      <c r="O23" s="46">
        <v>334.03</v>
      </c>
      <c r="P23" s="46">
        <v>150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0.39</v>
      </c>
      <c r="Z23">
        <v>0</v>
      </c>
      <c r="AA23">
        <v>0</v>
      </c>
      <c r="AB23">
        <v>25</v>
      </c>
      <c r="AC23">
        <v>0</v>
      </c>
      <c r="AD23">
        <v>100</v>
      </c>
      <c r="AE23">
        <v>150</v>
      </c>
      <c r="AF23">
        <v>0</v>
      </c>
      <c r="AG23">
        <v>0</v>
      </c>
      <c r="AH23">
        <v>5.7</v>
      </c>
      <c r="AI23">
        <v>100</v>
      </c>
      <c r="AJ23">
        <v>0</v>
      </c>
      <c r="AK23">
        <v>100</v>
      </c>
      <c r="AL23">
        <v>50</v>
      </c>
      <c r="AM23">
        <v>34.03</v>
      </c>
      <c r="AN23">
        <v>102.01</v>
      </c>
      <c r="AO23">
        <v>0</v>
      </c>
      <c r="AP23">
        <v>0</v>
      </c>
      <c r="AQ23">
        <v>48.14</v>
      </c>
      <c r="AR23">
        <v>79.489999999999995</v>
      </c>
    </row>
    <row r="24" spans="1:44">
      <c r="A24" t="s">
        <v>251</v>
      </c>
      <c r="G24" t="s">
        <v>66</v>
      </c>
      <c r="H24" s="73">
        <v>0.39</v>
      </c>
      <c r="I24" s="46">
        <v>0</v>
      </c>
      <c r="J24" s="46">
        <v>5.7</v>
      </c>
      <c r="K24" s="46">
        <v>48.14</v>
      </c>
      <c r="L24" s="46">
        <v>0</v>
      </c>
      <c r="M24" s="74">
        <v>0</v>
      </c>
      <c r="N24" s="73">
        <v>256.5</v>
      </c>
      <c r="O24" s="46">
        <v>334.03</v>
      </c>
      <c r="P24" s="46">
        <v>150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0.39</v>
      </c>
      <c r="Z24">
        <v>0</v>
      </c>
      <c r="AA24">
        <v>0</v>
      </c>
      <c r="AB24">
        <v>25</v>
      </c>
      <c r="AC24">
        <v>0</v>
      </c>
      <c r="AD24">
        <v>100</v>
      </c>
      <c r="AE24">
        <v>150</v>
      </c>
      <c r="AF24">
        <v>0</v>
      </c>
      <c r="AG24">
        <v>0</v>
      </c>
      <c r="AH24">
        <v>5.7</v>
      </c>
      <c r="AI24">
        <v>100</v>
      </c>
      <c r="AJ24">
        <v>0</v>
      </c>
      <c r="AK24">
        <v>100</v>
      </c>
      <c r="AL24">
        <v>50</v>
      </c>
      <c r="AM24">
        <v>34.03</v>
      </c>
      <c r="AN24">
        <v>102.01</v>
      </c>
      <c r="AO24">
        <v>0</v>
      </c>
      <c r="AP24">
        <v>0</v>
      </c>
      <c r="AQ24">
        <v>48.14</v>
      </c>
      <c r="AR24">
        <v>79.489999999999995</v>
      </c>
    </row>
    <row r="25" spans="1:44">
      <c r="A25" t="s">
        <v>252</v>
      </c>
      <c r="G25" t="s">
        <v>67</v>
      </c>
      <c r="H25" s="73">
        <v>0.39</v>
      </c>
      <c r="I25" s="46">
        <v>0</v>
      </c>
      <c r="J25" s="46">
        <v>5.7</v>
      </c>
      <c r="K25" s="46">
        <v>48.14</v>
      </c>
      <c r="L25" s="46">
        <v>0</v>
      </c>
      <c r="M25" s="74">
        <v>0</v>
      </c>
      <c r="N25" s="73">
        <v>256.5</v>
      </c>
      <c r="O25" s="46">
        <v>334.03</v>
      </c>
      <c r="P25" s="46">
        <v>150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0.39</v>
      </c>
      <c r="Z25">
        <v>0</v>
      </c>
      <c r="AA25">
        <v>0</v>
      </c>
      <c r="AB25">
        <v>25</v>
      </c>
      <c r="AC25">
        <v>0</v>
      </c>
      <c r="AD25">
        <v>100</v>
      </c>
      <c r="AE25">
        <v>150</v>
      </c>
      <c r="AF25">
        <v>0</v>
      </c>
      <c r="AG25">
        <v>0</v>
      </c>
      <c r="AH25">
        <v>5.7</v>
      </c>
      <c r="AI25">
        <v>100</v>
      </c>
      <c r="AJ25">
        <v>0</v>
      </c>
      <c r="AK25">
        <v>100</v>
      </c>
      <c r="AL25">
        <v>50</v>
      </c>
      <c r="AM25">
        <v>34.03</v>
      </c>
      <c r="AN25">
        <v>102.01</v>
      </c>
      <c r="AO25">
        <v>0</v>
      </c>
      <c r="AP25">
        <v>0</v>
      </c>
      <c r="AQ25">
        <v>48.14</v>
      </c>
      <c r="AR25">
        <v>79.489999999999995</v>
      </c>
    </row>
    <row r="26" spans="1:44">
      <c r="A26" t="s">
        <v>253</v>
      </c>
      <c r="G26" t="s">
        <v>68</v>
      </c>
      <c r="H26" s="73">
        <v>0.39</v>
      </c>
      <c r="I26" s="46">
        <v>0</v>
      </c>
      <c r="J26" s="46">
        <v>5.7</v>
      </c>
      <c r="K26" s="46">
        <v>48.14</v>
      </c>
      <c r="L26" s="46">
        <v>0</v>
      </c>
      <c r="M26" s="74">
        <v>0</v>
      </c>
      <c r="N26" s="73">
        <v>256.5</v>
      </c>
      <c r="O26" s="46">
        <v>334.03</v>
      </c>
      <c r="P26" s="46">
        <v>150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0.39</v>
      </c>
      <c r="Z26">
        <v>0</v>
      </c>
      <c r="AA26">
        <v>0</v>
      </c>
      <c r="AB26">
        <v>25</v>
      </c>
      <c r="AC26">
        <v>0</v>
      </c>
      <c r="AD26">
        <v>100</v>
      </c>
      <c r="AE26">
        <v>150</v>
      </c>
      <c r="AF26">
        <v>0</v>
      </c>
      <c r="AG26">
        <v>0</v>
      </c>
      <c r="AH26">
        <v>5.7</v>
      </c>
      <c r="AI26">
        <v>100</v>
      </c>
      <c r="AJ26">
        <v>0</v>
      </c>
      <c r="AK26">
        <v>100</v>
      </c>
      <c r="AL26">
        <v>50</v>
      </c>
      <c r="AM26">
        <v>34.03</v>
      </c>
      <c r="AN26">
        <v>102.01</v>
      </c>
      <c r="AO26">
        <v>0</v>
      </c>
      <c r="AP26">
        <v>0</v>
      </c>
      <c r="AQ26">
        <v>48.14</v>
      </c>
      <c r="AR26">
        <v>79.489999999999995</v>
      </c>
    </row>
    <row r="27" spans="1:44">
      <c r="A27" t="s">
        <v>254</v>
      </c>
      <c r="G27" t="s">
        <v>69</v>
      </c>
      <c r="H27" s="73">
        <v>0.53</v>
      </c>
      <c r="I27" s="46">
        <v>0</v>
      </c>
      <c r="J27" s="46">
        <v>5.6</v>
      </c>
      <c r="K27" s="46">
        <v>48.14</v>
      </c>
      <c r="L27" s="46">
        <v>0</v>
      </c>
      <c r="M27" s="74">
        <v>0</v>
      </c>
      <c r="N27" s="73">
        <v>257.65999999999997</v>
      </c>
      <c r="O27" s="46">
        <v>300</v>
      </c>
      <c r="P27" s="46">
        <v>150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0.53</v>
      </c>
      <c r="Z27">
        <v>0</v>
      </c>
      <c r="AA27">
        <v>182.66</v>
      </c>
      <c r="AB27">
        <v>25</v>
      </c>
      <c r="AC27">
        <v>0</v>
      </c>
      <c r="AD27">
        <v>100</v>
      </c>
      <c r="AE27">
        <v>150</v>
      </c>
      <c r="AF27">
        <v>0</v>
      </c>
      <c r="AG27">
        <v>0</v>
      </c>
      <c r="AH27">
        <v>5.6</v>
      </c>
      <c r="AI27">
        <v>100</v>
      </c>
      <c r="AJ27">
        <v>0</v>
      </c>
      <c r="AK27">
        <v>100</v>
      </c>
      <c r="AL27">
        <v>50</v>
      </c>
      <c r="AM27">
        <v>0</v>
      </c>
      <c r="AN27">
        <v>0</v>
      </c>
      <c r="AO27">
        <v>0</v>
      </c>
      <c r="AP27">
        <v>0</v>
      </c>
      <c r="AQ27">
        <v>48.14</v>
      </c>
      <c r="AR27">
        <v>0</v>
      </c>
    </row>
    <row r="28" spans="1:44">
      <c r="A28" t="s">
        <v>255</v>
      </c>
      <c r="G28" t="s">
        <v>70</v>
      </c>
      <c r="H28" s="73">
        <v>0.53</v>
      </c>
      <c r="I28" s="46">
        <v>0</v>
      </c>
      <c r="J28" s="46">
        <v>5.6</v>
      </c>
      <c r="K28" s="46">
        <v>48.14</v>
      </c>
      <c r="L28" s="46">
        <v>0</v>
      </c>
      <c r="M28" s="74">
        <v>0</v>
      </c>
      <c r="N28" s="73">
        <v>257.65999999999997</v>
      </c>
      <c r="O28" s="46">
        <v>300</v>
      </c>
      <c r="P28" s="46">
        <v>150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0.53</v>
      </c>
      <c r="Z28">
        <v>0</v>
      </c>
      <c r="AA28">
        <v>182.66</v>
      </c>
      <c r="AB28">
        <v>25</v>
      </c>
      <c r="AC28">
        <v>0</v>
      </c>
      <c r="AD28">
        <v>100</v>
      </c>
      <c r="AE28">
        <v>150</v>
      </c>
      <c r="AF28">
        <v>0</v>
      </c>
      <c r="AG28">
        <v>0</v>
      </c>
      <c r="AH28">
        <v>5.6</v>
      </c>
      <c r="AI28">
        <v>100</v>
      </c>
      <c r="AJ28">
        <v>0</v>
      </c>
      <c r="AK28">
        <v>100</v>
      </c>
      <c r="AL28">
        <v>50</v>
      </c>
      <c r="AM28">
        <v>0</v>
      </c>
      <c r="AN28">
        <v>0</v>
      </c>
      <c r="AO28">
        <v>0</v>
      </c>
      <c r="AP28">
        <v>0</v>
      </c>
      <c r="AQ28">
        <v>48.14</v>
      </c>
      <c r="AR28">
        <v>0</v>
      </c>
    </row>
    <row r="29" spans="1:44">
      <c r="A29" t="s">
        <v>263</v>
      </c>
      <c r="G29" t="s">
        <v>71</v>
      </c>
      <c r="H29" s="73">
        <v>289.33999999999997</v>
      </c>
      <c r="I29" s="46">
        <v>0</v>
      </c>
      <c r="J29" s="46">
        <v>5.6</v>
      </c>
      <c r="K29" s="46">
        <v>48.14</v>
      </c>
      <c r="L29" s="46">
        <v>0</v>
      </c>
      <c r="M29" s="74">
        <v>0</v>
      </c>
      <c r="N29" s="73">
        <v>257.65999999999997</v>
      </c>
      <c r="O29" s="46">
        <v>300</v>
      </c>
      <c r="P29" s="46">
        <v>150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0.53</v>
      </c>
      <c r="Z29">
        <v>0</v>
      </c>
      <c r="AA29">
        <v>182.66</v>
      </c>
      <c r="AB29">
        <v>25</v>
      </c>
      <c r="AC29">
        <v>0</v>
      </c>
      <c r="AD29">
        <v>100</v>
      </c>
      <c r="AE29">
        <v>150</v>
      </c>
      <c r="AF29">
        <v>0</v>
      </c>
      <c r="AG29">
        <v>0</v>
      </c>
      <c r="AH29">
        <v>5.6</v>
      </c>
      <c r="AI29">
        <v>100</v>
      </c>
      <c r="AJ29">
        <v>288.81</v>
      </c>
      <c r="AK29">
        <v>100</v>
      </c>
      <c r="AL29">
        <v>50</v>
      </c>
      <c r="AM29">
        <v>0</v>
      </c>
      <c r="AN29">
        <v>0</v>
      </c>
      <c r="AO29">
        <v>0</v>
      </c>
      <c r="AP29">
        <v>0</v>
      </c>
      <c r="AQ29">
        <v>48.14</v>
      </c>
      <c r="AR29">
        <v>0</v>
      </c>
    </row>
    <row r="30" spans="1:44">
      <c r="A30" t="s">
        <v>264</v>
      </c>
      <c r="G30" t="s">
        <v>72</v>
      </c>
      <c r="H30" s="73">
        <v>289.33999999999997</v>
      </c>
      <c r="I30" s="46">
        <v>0</v>
      </c>
      <c r="J30" s="46">
        <v>5.6</v>
      </c>
      <c r="K30" s="46">
        <v>48.14</v>
      </c>
      <c r="L30" s="46">
        <v>0</v>
      </c>
      <c r="M30" s="74">
        <v>0</v>
      </c>
      <c r="N30" s="73">
        <v>257.65999999999997</v>
      </c>
      <c r="O30" s="46">
        <v>300</v>
      </c>
      <c r="P30" s="46">
        <v>150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0.53</v>
      </c>
      <c r="Z30">
        <v>0</v>
      </c>
      <c r="AA30">
        <v>182.66</v>
      </c>
      <c r="AB30">
        <v>25</v>
      </c>
      <c r="AC30">
        <v>0</v>
      </c>
      <c r="AD30">
        <v>100</v>
      </c>
      <c r="AE30">
        <v>150</v>
      </c>
      <c r="AF30">
        <v>0</v>
      </c>
      <c r="AG30">
        <v>0</v>
      </c>
      <c r="AH30">
        <v>5.6</v>
      </c>
      <c r="AI30">
        <v>100</v>
      </c>
      <c r="AJ30">
        <v>288.81</v>
      </c>
      <c r="AK30">
        <v>100</v>
      </c>
      <c r="AL30">
        <v>50</v>
      </c>
      <c r="AM30">
        <v>0</v>
      </c>
      <c r="AN30">
        <v>0</v>
      </c>
      <c r="AO30">
        <v>0</v>
      </c>
      <c r="AP30">
        <v>0</v>
      </c>
      <c r="AQ30">
        <v>48.14</v>
      </c>
      <c r="AR30">
        <v>0</v>
      </c>
    </row>
    <row r="31" spans="1:44">
      <c r="A31" t="s">
        <v>274</v>
      </c>
      <c r="G31" t="s">
        <v>73</v>
      </c>
      <c r="H31" s="73">
        <v>289.39</v>
      </c>
      <c r="I31" s="46">
        <v>0</v>
      </c>
      <c r="J31" s="46">
        <v>5.52</v>
      </c>
      <c r="K31" s="46">
        <v>48.14</v>
      </c>
      <c r="L31" s="46">
        <v>0.17</v>
      </c>
      <c r="M31" s="74">
        <v>0</v>
      </c>
      <c r="N31" s="73">
        <v>257.65999999999997</v>
      </c>
      <c r="O31" s="46">
        <v>300</v>
      </c>
      <c r="P31" s="46">
        <v>150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0.57999999999999996</v>
      </c>
      <c r="Z31">
        <v>0</v>
      </c>
      <c r="AA31">
        <v>182.66</v>
      </c>
      <c r="AB31">
        <v>25</v>
      </c>
      <c r="AC31">
        <v>0.17</v>
      </c>
      <c r="AD31">
        <v>100</v>
      </c>
      <c r="AE31">
        <v>150</v>
      </c>
      <c r="AF31">
        <v>0</v>
      </c>
      <c r="AG31">
        <v>0</v>
      </c>
      <c r="AH31">
        <v>5.52</v>
      </c>
      <c r="AI31">
        <v>100</v>
      </c>
      <c r="AJ31">
        <v>288.81</v>
      </c>
      <c r="AK31">
        <v>100</v>
      </c>
      <c r="AL31">
        <v>50</v>
      </c>
      <c r="AM31">
        <v>0</v>
      </c>
      <c r="AN31">
        <v>0</v>
      </c>
      <c r="AO31">
        <v>0</v>
      </c>
      <c r="AP31">
        <v>0</v>
      </c>
      <c r="AQ31">
        <v>48.14</v>
      </c>
      <c r="AR31">
        <v>0</v>
      </c>
    </row>
    <row r="32" spans="1:44">
      <c r="A32" t="s">
        <v>275</v>
      </c>
      <c r="G32" t="s">
        <v>74</v>
      </c>
      <c r="H32" s="73">
        <v>289.39</v>
      </c>
      <c r="I32" s="46">
        <v>0</v>
      </c>
      <c r="J32" s="46">
        <v>5.52</v>
      </c>
      <c r="K32" s="46">
        <v>48.14</v>
      </c>
      <c r="L32" s="46">
        <v>0.6</v>
      </c>
      <c r="M32" s="74">
        <v>0</v>
      </c>
      <c r="N32" s="73">
        <v>257.65999999999997</v>
      </c>
      <c r="O32" s="46">
        <v>300</v>
      </c>
      <c r="P32" s="46">
        <v>150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0.57999999999999996</v>
      </c>
      <c r="Z32">
        <v>0</v>
      </c>
      <c r="AA32">
        <v>182.66</v>
      </c>
      <c r="AB32">
        <v>25</v>
      </c>
      <c r="AC32">
        <v>0.6</v>
      </c>
      <c r="AD32">
        <v>100</v>
      </c>
      <c r="AE32">
        <v>150</v>
      </c>
      <c r="AF32">
        <v>0</v>
      </c>
      <c r="AG32">
        <v>0</v>
      </c>
      <c r="AH32">
        <v>5.52</v>
      </c>
      <c r="AI32">
        <v>100</v>
      </c>
      <c r="AJ32">
        <v>288.81</v>
      </c>
      <c r="AK32">
        <v>100</v>
      </c>
      <c r="AL32">
        <v>50</v>
      </c>
      <c r="AM32">
        <v>0</v>
      </c>
      <c r="AN32">
        <v>0</v>
      </c>
      <c r="AO32">
        <v>0</v>
      </c>
      <c r="AP32">
        <v>0</v>
      </c>
      <c r="AQ32">
        <v>48.14</v>
      </c>
      <c r="AR32">
        <v>0</v>
      </c>
    </row>
    <row r="33" spans="1:44">
      <c r="A33" t="s">
        <v>276</v>
      </c>
      <c r="G33" t="s">
        <v>75</v>
      </c>
      <c r="H33" s="73">
        <v>289.39</v>
      </c>
      <c r="I33" s="46">
        <v>0</v>
      </c>
      <c r="J33" s="46">
        <v>5.52</v>
      </c>
      <c r="K33" s="46">
        <v>48.14</v>
      </c>
      <c r="L33" s="46">
        <v>1</v>
      </c>
      <c r="M33" s="74">
        <v>0</v>
      </c>
      <c r="N33" s="73">
        <v>257.65999999999997</v>
      </c>
      <c r="O33" s="46">
        <v>300</v>
      </c>
      <c r="P33" s="46">
        <v>150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0.57999999999999996</v>
      </c>
      <c r="Z33">
        <v>0</v>
      </c>
      <c r="AA33">
        <v>182.66</v>
      </c>
      <c r="AB33">
        <v>25</v>
      </c>
      <c r="AC33">
        <v>1</v>
      </c>
      <c r="AD33">
        <v>100</v>
      </c>
      <c r="AE33">
        <v>150</v>
      </c>
      <c r="AF33">
        <v>0</v>
      </c>
      <c r="AG33">
        <v>0</v>
      </c>
      <c r="AH33">
        <v>5.52</v>
      </c>
      <c r="AI33">
        <v>100</v>
      </c>
      <c r="AJ33">
        <v>288.81</v>
      </c>
      <c r="AK33">
        <v>100</v>
      </c>
      <c r="AL33">
        <v>50</v>
      </c>
      <c r="AM33">
        <v>0</v>
      </c>
      <c r="AN33">
        <v>0</v>
      </c>
      <c r="AO33">
        <v>0</v>
      </c>
      <c r="AP33">
        <v>0</v>
      </c>
      <c r="AQ33">
        <v>48.14</v>
      </c>
      <c r="AR33">
        <v>0</v>
      </c>
    </row>
    <row r="34" spans="1:44">
      <c r="A34" t="s">
        <v>277</v>
      </c>
      <c r="G34" t="s">
        <v>76</v>
      </c>
      <c r="H34" s="73">
        <v>289.39</v>
      </c>
      <c r="I34" s="46">
        <v>0</v>
      </c>
      <c r="J34" s="46">
        <v>5.52</v>
      </c>
      <c r="K34" s="46">
        <v>48.14</v>
      </c>
      <c r="L34" s="46">
        <v>1.4</v>
      </c>
      <c r="M34" s="74">
        <v>0</v>
      </c>
      <c r="N34" s="73">
        <v>257.65999999999997</v>
      </c>
      <c r="O34" s="46">
        <v>300</v>
      </c>
      <c r="P34" s="46">
        <v>150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0.57999999999999996</v>
      </c>
      <c r="Z34">
        <v>0</v>
      </c>
      <c r="AA34">
        <v>182.66</v>
      </c>
      <c r="AB34">
        <v>25</v>
      </c>
      <c r="AC34">
        <v>1.4</v>
      </c>
      <c r="AD34">
        <v>100</v>
      </c>
      <c r="AE34">
        <v>150</v>
      </c>
      <c r="AF34">
        <v>0</v>
      </c>
      <c r="AG34">
        <v>0</v>
      </c>
      <c r="AH34">
        <v>5.52</v>
      </c>
      <c r="AI34">
        <v>100</v>
      </c>
      <c r="AJ34">
        <v>288.81</v>
      </c>
      <c r="AK34">
        <v>100</v>
      </c>
      <c r="AL34">
        <v>50</v>
      </c>
      <c r="AM34">
        <v>0</v>
      </c>
      <c r="AN34">
        <v>0</v>
      </c>
      <c r="AO34">
        <v>0</v>
      </c>
      <c r="AP34">
        <v>0</v>
      </c>
      <c r="AQ34">
        <v>48.14</v>
      </c>
      <c r="AR34">
        <v>0</v>
      </c>
    </row>
    <row r="35" spans="1:44">
      <c r="A35" t="s">
        <v>279</v>
      </c>
      <c r="G35" t="s">
        <v>77</v>
      </c>
      <c r="H35" s="73">
        <v>289.77</v>
      </c>
      <c r="I35" s="46">
        <v>0</v>
      </c>
      <c r="J35" s="46">
        <v>5.42</v>
      </c>
      <c r="K35" s="46">
        <v>48.14</v>
      </c>
      <c r="L35" s="46">
        <v>1.94</v>
      </c>
      <c r="M35" s="74">
        <v>0</v>
      </c>
      <c r="N35" s="73">
        <v>257.65999999999997</v>
      </c>
      <c r="O35" s="46">
        <v>300</v>
      </c>
      <c r="P35" s="46">
        <v>150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0.96</v>
      </c>
      <c r="Z35">
        <v>0</v>
      </c>
      <c r="AA35">
        <v>182.66</v>
      </c>
      <c r="AB35">
        <v>25</v>
      </c>
      <c r="AC35">
        <v>1.94</v>
      </c>
      <c r="AD35">
        <v>100</v>
      </c>
      <c r="AE35">
        <v>150</v>
      </c>
      <c r="AF35">
        <v>0</v>
      </c>
      <c r="AG35">
        <v>0</v>
      </c>
      <c r="AH35">
        <v>5.42</v>
      </c>
      <c r="AI35">
        <v>100</v>
      </c>
      <c r="AJ35">
        <v>288.81</v>
      </c>
      <c r="AK35">
        <v>100</v>
      </c>
      <c r="AL35">
        <v>50</v>
      </c>
      <c r="AM35">
        <v>0</v>
      </c>
      <c r="AN35">
        <v>0</v>
      </c>
      <c r="AO35">
        <v>0</v>
      </c>
      <c r="AP35">
        <v>0</v>
      </c>
      <c r="AQ35">
        <v>48.14</v>
      </c>
      <c r="AR35">
        <v>0</v>
      </c>
    </row>
    <row r="36" spans="1:44">
      <c r="A36" t="s">
        <v>309</v>
      </c>
      <c r="G36" t="s">
        <v>78</v>
      </c>
      <c r="H36" s="73">
        <v>289.77</v>
      </c>
      <c r="I36" s="46">
        <v>0</v>
      </c>
      <c r="J36" s="46">
        <v>5.42</v>
      </c>
      <c r="K36" s="46">
        <v>48.14</v>
      </c>
      <c r="L36" s="46">
        <v>2.52</v>
      </c>
      <c r="M36" s="74">
        <v>0</v>
      </c>
      <c r="N36" s="73">
        <v>257.65999999999997</v>
      </c>
      <c r="O36" s="46">
        <v>300</v>
      </c>
      <c r="P36" s="46">
        <v>150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0.96</v>
      </c>
      <c r="Z36">
        <v>0</v>
      </c>
      <c r="AA36">
        <v>182.66</v>
      </c>
      <c r="AB36">
        <v>25</v>
      </c>
      <c r="AC36">
        <v>2.52</v>
      </c>
      <c r="AD36">
        <v>100</v>
      </c>
      <c r="AE36">
        <v>150</v>
      </c>
      <c r="AF36">
        <v>0</v>
      </c>
      <c r="AG36">
        <v>0</v>
      </c>
      <c r="AH36">
        <v>5.42</v>
      </c>
      <c r="AI36">
        <v>100</v>
      </c>
      <c r="AJ36">
        <v>288.81</v>
      </c>
      <c r="AK36">
        <v>100</v>
      </c>
      <c r="AL36">
        <v>50</v>
      </c>
      <c r="AM36">
        <v>0</v>
      </c>
      <c r="AN36">
        <v>0</v>
      </c>
      <c r="AO36">
        <v>0</v>
      </c>
      <c r="AP36">
        <v>0</v>
      </c>
      <c r="AQ36">
        <v>48.14</v>
      </c>
      <c r="AR36">
        <v>0</v>
      </c>
    </row>
    <row r="37" spans="1:44">
      <c r="A37" t="s">
        <v>310</v>
      </c>
      <c r="G37" t="s">
        <v>79</v>
      </c>
      <c r="H37" s="73">
        <v>289.77</v>
      </c>
      <c r="I37" s="46">
        <v>0</v>
      </c>
      <c r="J37" s="46">
        <v>5.42</v>
      </c>
      <c r="K37" s="46">
        <v>48.14</v>
      </c>
      <c r="L37" s="46">
        <v>3.1</v>
      </c>
      <c r="M37" s="74">
        <v>0</v>
      </c>
      <c r="N37" s="73">
        <v>257.65999999999997</v>
      </c>
      <c r="O37" s="46">
        <v>300</v>
      </c>
      <c r="P37" s="46">
        <v>150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0.96</v>
      </c>
      <c r="Z37">
        <v>0</v>
      </c>
      <c r="AA37">
        <v>182.66</v>
      </c>
      <c r="AB37">
        <v>25</v>
      </c>
      <c r="AC37">
        <v>3.1</v>
      </c>
      <c r="AD37">
        <v>100</v>
      </c>
      <c r="AE37">
        <v>150</v>
      </c>
      <c r="AF37">
        <v>0</v>
      </c>
      <c r="AG37">
        <v>0</v>
      </c>
      <c r="AH37">
        <v>5.42</v>
      </c>
      <c r="AI37">
        <v>100</v>
      </c>
      <c r="AJ37">
        <v>288.81</v>
      </c>
      <c r="AK37">
        <v>100</v>
      </c>
      <c r="AL37">
        <v>50</v>
      </c>
      <c r="AM37">
        <v>0</v>
      </c>
      <c r="AN37">
        <v>0</v>
      </c>
      <c r="AO37">
        <v>0</v>
      </c>
      <c r="AP37">
        <v>0</v>
      </c>
      <c r="AQ37">
        <v>48.14</v>
      </c>
      <c r="AR37">
        <v>0</v>
      </c>
    </row>
    <row r="38" spans="1:44">
      <c r="A38" t="s">
        <v>311</v>
      </c>
      <c r="G38" t="s">
        <v>80</v>
      </c>
      <c r="H38" s="73">
        <v>289.77</v>
      </c>
      <c r="I38" s="46">
        <v>0</v>
      </c>
      <c r="J38" s="46">
        <v>5.42</v>
      </c>
      <c r="K38" s="46">
        <v>48.14</v>
      </c>
      <c r="L38" s="46">
        <v>3.65</v>
      </c>
      <c r="M38" s="74">
        <v>0</v>
      </c>
      <c r="N38" s="73">
        <v>257.65999999999997</v>
      </c>
      <c r="O38" s="46">
        <v>300</v>
      </c>
      <c r="P38" s="46">
        <v>150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0.96</v>
      </c>
      <c r="Z38">
        <v>0</v>
      </c>
      <c r="AA38">
        <v>182.66</v>
      </c>
      <c r="AB38">
        <v>25</v>
      </c>
      <c r="AC38">
        <v>3.65</v>
      </c>
      <c r="AD38">
        <v>100</v>
      </c>
      <c r="AE38">
        <v>150</v>
      </c>
      <c r="AF38">
        <v>0</v>
      </c>
      <c r="AG38">
        <v>0</v>
      </c>
      <c r="AH38">
        <v>5.42</v>
      </c>
      <c r="AI38">
        <v>100</v>
      </c>
      <c r="AJ38">
        <v>288.81</v>
      </c>
      <c r="AK38">
        <v>100</v>
      </c>
      <c r="AL38">
        <v>50</v>
      </c>
      <c r="AM38">
        <v>0</v>
      </c>
      <c r="AN38">
        <v>0</v>
      </c>
      <c r="AO38">
        <v>0</v>
      </c>
      <c r="AP38">
        <v>0</v>
      </c>
      <c r="AQ38">
        <v>48.14</v>
      </c>
      <c r="AR38">
        <v>0</v>
      </c>
    </row>
    <row r="39" spans="1:44">
      <c r="A39" t="s">
        <v>312</v>
      </c>
      <c r="G39" t="s">
        <v>81</v>
      </c>
      <c r="H39" s="73">
        <v>193.5</v>
      </c>
      <c r="I39" s="46">
        <v>0</v>
      </c>
      <c r="J39" s="46">
        <v>5.33</v>
      </c>
      <c r="K39" s="46">
        <v>67.489999999999995</v>
      </c>
      <c r="L39" s="46">
        <v>4.1900000000000004</v>
      </c>
      <c r="M39" s="74">
        <v>0</v>
      </c>
      <c r="N39" s="73">
        <v>257.65999999999997</v>
      </c>
      <c r="O39" s="46">
        <v>300</v>
      </c>
      <c r="P39" s="46">
        <v>150</v>
      </c>
      <c r="Q39" s="46">
        <v>0</v>
      </c>
      <c r="R39" s="46">
        <v>0</v>
      </c>
      <c r="S39" s="74">
        <v>0</v>
      </c>
      <c r="W39">
        <v>0</v>
      </c>
      <c r="X39">
        <v>2.02</v>
      </c>
      <c r="Y39">
        <v>0.96</v>
      </c>
      <c r="Z39">
        <v>0</v>
      </c>
      <c r="AA39">
        <v>182.66</v>
      </c>
      <c r="AB39">
        <v>25</v>
      </c>
      <c r="AC39">
        <v>4.1900000000000004</v>
      </c>
      <c r="AD39">
        <v>100</v>
      </c>
      <c r="AE39">
        <v>150</v>
      </c>
      <c r="AF39">
        <v>0</v>
      </c>
      <c r="AG39">
        <v>0</v>
      </c>
      <c r="AH39">
        <v>5.33</v>
      </c>
      <c r="AI39">
        <v>100</v>
      </c>
      <c r="AJ39">
        <v>192.54</v>
      </c>
      <c r="AK39">
        <v>100</v>
      </c>
      <c r="AL39">
        <v>50</v>
      </c>
      <c r="AM39">
        <v>0</v>
      </c>
      <c r="AN39">
        <v>0</v>
      </c>
      <c r="AO39">
        <v>17.329999999999998</v>
      </c>
      <c r="AP39">
        <v>0</v>
      </c>
      <c r="AQ39">
        <v>48.14</v>
      </c>
      <c r="AR39">
        <v>0</v>
      </c>
    </row>
    <row r="40" spans="1:44">
      <c r="A40" t="s">
        <v>329</v>
      </c>
      <c r="G40" t="s">
        <v>82</v>
      </c>
      <c r="H40" s="73">
        <v>193.5</v>
      </c>
      <c r="I40" s="46">
        <v>0</v>
      </c>
      <c r="J40" s="46">
        <v>5.33</v>
      </c>
      <c r="K40" s="46">
        <v>67.489999999999995</v>
      </c>
      <c r="L40" s="46">
        <v>4.74</v>
      </c>
      <c r="M40" s="74">
        <v>0</v>
      </c>
      <c r="N40" s="73">
        <v>257.65999999999997</v>
      </c>
      <c r="O40" s="46">
        <v>300</v>
      </c>
      <c r="P40" s="46">
        <v>150</v>
      </c>
      <c r="Q40" s="46">
        <v>0</v>
      </c>
      <c r="R40" s="46">
        <v>0</v>
      </c>
      <c r="S40" s="74">
        <v>0</v>
      </c>
      <c r="W40">
        <v>0</v>
      </c>
      <c r="X40">
        <v>2.02</v>
      </c>
      <c r="Y40">
        <v>0.96</v>
      </c>
      <c r="Z40">
        <v>0</v>
      </c>
      <c r="AA40">
        <v>182.66</v>
      </c>
      <c r="AB40">
        <v>25</v>
      </c>
      <c r="AC40">
        <v>4.74</v>
      </c>
      <c r="AD40">
        <v>100</v>
      </c>
      <c r="AE40">
        <v>150</v>
      </c>
      <c r="AF40">
        <v>0</v>
      </c>
      <c r="AG40">
        <v>0</v>
      </c>
      <c r="AH40">
        <v>5.33</v>
      </c>
      <c r="AI40">
        <v>100</v>
      </c>
      <c r="AJ40">
        <v>192.54</v>
      </c>
      <c r="AK40">
        <v>100</v>
      </c>
      <c r="AL40">
        <v>50</v>
      </c>
      <c r="AM40">
        <v>0</v>
      </c>
      <c r="AN40">
        <v>0</v>
      </c>
      <c r="AO40">
        <v>17.329999999999998</v>
      </c>
      <c r="AP40">
        <v>0</v>
      </c>
      <c r="AQ40">
        <v>48.14</v>
      </c>
      <c r="AR40">
        <v>0</v>
      </c>
    </row>
    <row r="41" spans="1:44">
      <c r="A41" t="s">
        <v>330</v>
      </c>
      <c r="G41" t="s">
        <v>83</v>
      </c>
      <c r="H41" s="73">
        <v>193.5</v>
      </c>
      <c r="I41" s="46">
        <v>0</v>
      </c>
      <c r="J41" s="46">
        <v>5.33</v>
      </c>
      <c r="K41" s="46">
        <v>67.489999999999995</v>
      </c>
      <c r="L41" s="46">
        <v>5.27</v>
      </c>
      <c r="M41" s="74">
        <v>0</v>
      </c>
      <c r="N41" s="73">
        <v>257.65999999999997</v>
      </c>
      <c r="O41" s="46">
        <v>300</v>
      </c>
      <c r="P41" s="46">
        <v>150</v>
      </c>
      <c r="Q41" s="46">
        <v>0</v>
      </c>
      <c r="R41" s="46">
        <v>0</v>
      </c>
      <c r="S41" s="74">
        <v>0</v>
      </c>
      <c r="W41">
        <v>0</v>
      </c>
      <c r="X41">
        <v>2.02</v>
      </c>
      <c r="Y41">
        <v>0.96</v>
      </c>
      <c r="Z41">
        <v>0</v>
      </c>
      <c r="AA41">
        <v>182.66</v>
      </c>
      <c r="AB41">
        <v>25</v>
      </c>
      <c r="AC41">
        <v>5.27</v>
      </c>
      <c r="AD41">
        <v>100</v>
      </c>
      <c r="AE41">
        <v>150</v>
      </c>
      <c r="AF41">
        <v>0</v>
      </c>
      <c r="AG41">
        <v>0</v>
      </c>
      <c r="AH41">
        <v>5.33</v>
      </c>
      <c r="AI41">
        <v>100</v>
      </c>
      <c r="AJ41">
        <v>192.54</v>
      </c>
      <c r="AK41">
        <v>100</v>
      </c>
      <c r="AL41">
        <v>50</v>
      </c>
      <c r="AM41">
        <v>0</v>
      </c>
      <c r="AN41">
        <v>0</v>
      </c>
      <c r="AO41">
        <v>17.329999999999998</v>
      </c>
      <c r="AP41">
        <v>0</v>
      </c>
      <c r="AQ41">
        <v>48.14</v>
      </c>
      <c r="AR41">
        <v>0</v>
      </c>
    </row>
    <row r="42" spans="1:44">
      <c r="A42" t="s">
        <v>331</v>
      </c>
      <c r="G42" t="s">
        <v>84</v>
      </c>
      <c r="H42" s="73">
        <v>193.5</v>
      </c>
      <c r="I42" s="46">
        <v>0</v>
      </c>
      <c r="J42" s="46">
        <v>5.33</v>
      </c>
      <c r="K42" s="46">
        <v>67.489999999999995</v>
      </c>
      <c r="L42" s="46">
        <v>5.79</v>
      </c>
      <c r="M42" s="74">
        <v>0</v>
      </c>
      <c r="N42" s="73">
        <v>257.65999999999997</v>
      </c>
      <c r="O42" s="46">
        <v>300</v>
      </c>
      <c r="P42" s="46">
        <v>150</v>
      </c>
      <c r="Q42" s="46">
        <v>0</v>
      </c>
      <c r="R42" s="46">
        <v>0</v>
      </c>
      <c r="S42" s="74">
        <v>0</v>
      </c>
      <c r="W42">
        <v>0</v>
      </c>
      <c r="X42">
        <v>2.02</v>
      </c>
      <c r="Y42">
        <v>0.96</v>
      </c>
      <c r="Z42">
        <v>0</v>
      </c>
      <c r="AA42">
        <v>182.66</v>
      </c>
      <c r="AB42">
        <v>25</v>
      </c>
      <c r="AC42">
        <v>5.79</v>
      </c>
      <c r="AD42">
        <v>100</v>
      </c>
      <c r="AE42">
        <v>150</v>
      </c>
      <c r="AF42">
        <v>0</v>
      </c>
      <c r="AG42">
        <v>0</v>
      </c>
      <c r="AH42">
        <v>5.33</v>
      </c>
      <c r="AI42">
        <v>100</v>
      </c>
      <c r="AJ42">
        <v>192.54</v>
      </c>
      <c r="AK42">
        <v>100</v>
      </c>
      <c r="AL42">
        <v>50</v>
      </c>
      <c r="AM42">
        <v>0</v>
      </c>
      <c r="AN42">
        <v>0</v>
      </c>
      <c r="AO42">
        <v>17.329999999999998</v>
      </c>
      <c r="AP42">
        <v>0</v>
      </c>
      <c r="AQ42">
        <v>48.14</v>
      </c>
      <c r="AR42">
        <v>0</v>
      </c>
    </row>
    <row r="43" spans="1:44">
      <c r="A43" t="s">
        <v>337</v>
      </c>
      <c r="G43" t="s">
        <v>85</v>
      </c>
      <c r="H43" s="73">
        <v>97.22999999999999</v>
      </c>
      <c r="I43" s="46">
        <v>0</v>
      </c>
      <c r="J43" s="46">
        <v>5.24</v>
      </c>
      <c r="K43" s="46">
        <v>67.2</v>
      </c>
      <c r="L43" s="46">
        <v>6.27</v>
      </c>
      <c r="M43" s="74">
        <v>0</v>
      </c>
      <c r="N43" s="73">
        <v>257.65999999999997</v>
      </c>
      <c r="O43" s="46">
        <v>300</v>
      </c>
      <c r="P43" s="46">
        <v>150</v>
      </c>
      <c r="Q43" s="46">
        <v>0</v>
      </c>
      <c r="R43" s="46">
        <v>0</v>
      </c>
      <c r="S43" s="74">
        <v>0</v>
      </c>
      <c r="W43">
        <v>0</v>
      </c>
      <c r="X43">
        <v>1.73</v>
      </c>
      <c r="Y43">
        <v>0.96</v>
      </c>
      <c r="Z43">
        <v>0</v>
      </c>
      <c r="AA43">
        <v>182.66</v>
      </c>
      <c r="AB43">
        <v>25</v>
      </c>
      <c r="AC43">
        <v>6.27</v>
      </c>
      <c r="AD43">
        <v>100</v>
      </c>
      <c r="AE43">
        <v>150</v>
      </c>
      <c r="AF43">
        <v>0</v>
      </c>
      <c r="AG43">
        <v>0</v>
      </c>
      <c r="AH43">
        <v>5.24</v>
      </c>
      <c r="AI43">
        <v>100</v>
      </c>
      <c r="AJ43">
        <v>96.27</v>
      </c>
      <c r="AK43">
        <v>100</v>
      </c>
      <c r="AL43">
        <v>50</v>
      </c>
      <c r="AM43">
        <v>0</v>
      </c>
      <c r="AN43">
        <v>0</v>
      </c>
      <c r="AO43">
        <v>17.329999999999998</v>
      </c>
      <c r="AP43">
        <v>0</v>
      </c>
      <c r="AQ43">
        <v>48.14</v>
      </c>
      <c r="AR43">
        <v>0</v>
      </c>
    </row>
    <row r="44" spans="1:44">
      <c r="A44" t="s">
        <v>339</v>
      </c>
      <c r="G44" t="s">
        <v>86</v>
      </c>
      <c r="H44" s="73">
        <v>97.22999999999999</v>
      </c>
      <c r="I44" s="46">
        <v>0</v>
      </c>
      <c r="J44" s="46">
        <v>5.24</v>
      </c>
      <c r="K44" s="46">
        <v>67.2</v>
      </c>
      <c r="L44" s="46">
        <v>6.73</v>
      </c>
      <c r="M44" s="74">
        <v>0</v>
      </c>
      <c r="N44" s="73">
        <v>257.65999999999997</v>
      </c>
      <c r="O44" s="46">
        <v>300</v>
      </c>
      <c r="P44" s="46">
        <v>150</v>
      </c>
      <c r="Q44" s="46">
        <v>0</v>
      </c>
      <c r="R44" s="46">
        <v>0</v>
      </c>
      <c r="S44" s="74">
        <v>0</v>
      </c>
      <c r="W44">
        <v>0</v>
      </c>
      <c r="X44">
        <v>1.73</v>
      </c>
      <c r="Y44">
        <v>0.96</v>
      </c>
      <c r="Z44">
        <v>0</v>
      </c>
      <c r="AA44">
        <v>182.66</v>
      </c>
      <c r="AB44">
        <v>25</v>
      </c>
      <c r="AC44">
        <v>6.73</v>
      </c>
      <c r="AD44">
        <v>100</v>
      </c>
      <c r="AE44">
        <v>150</v>
      </c>
      <c r="AF44">
        <v>0</v>
      </c>
      <c r="AG44">
        <v>0</v>
      </c>
      <c r="AH44">
        <v>5.24</v>
      </c>
      <c r="AI44">
        <v>100</v>
      </c>
      <c r="AJ44">
        <v>96.27</v>
      </c>
      <c r="AK44">
        <v>100</v>
      </c>
      <c r="AL44">
        <v>50</v>
      </c>
      <c r="AM44">
        <v>0</v>
      </c>
      <c r="AN44">
        <v>0</v>
      </c>
      <c r="AO44">
        <v>17.329999999999998</v>
      </c>
      <c r="AP44">
        <v>0</v>
      </c>
      <c r="AQ44">
        <v>48.14</v>
      </c>
      <c r="AR44">
        <v>0</v>
      </c>
    </row>
    <row r="45" spans="1:44">
      <c r="A45" t="s">
        <v>358</v>
      </c>
      <c r="G45" t="s">
        <v>87</v>
      </c>
      <c r="H45" s="73">
        <v>97.22999999999999</v>
      </c>
      <c r="I45" s="46">
        <v>0</v>
      </c>
      <c r="J45" s="46">
        <v>5.24</v>
      </c>
      <c r="K45" s="46">
        <v>67.2</v>
      </c>
      <c r="L45" s="46">
        <v>7.1</v>
      </c>
      <c r="M45" s="74">
        <v>0</v>
      </c>
      <c r="N45" s="73">
        <v>257.65999999999997</v>
      </c>
      <c r="O45" s="46">
        <v>300</v>
      </c>
      <c r="P45" s="46">
        <v>150</v>
      </c>
      <c r="Q45" s="46">
        <v>0</v>
      </c>
      <c r="R45" s="46">
        <v>0</v>
      </c>
      <c r="S45" s="74">
        <v>0</v>
      </c>
      <c r="W45">
        <v>0</v>
      </c>
      <c r="X45">
        <v>1.73</v>
      </c>
      <c r="Y45">
        <v>0.96</v>
      </c>
      <c r="Z45">
        <v>0</v>
      </c>
      <c r="AA45">
        <v>182.66</v>
      </c>
      <c r="AB45">
        <v>25</v>
      </c>
      <c r="AC45">
        <v>7.1</v>
      </c>
      <c r="AD45">
        <v>100</v>
      </c>
      <c r="AE45">
        <v>150</v>
      </c>
      <c r="AF45">
        <v>0</v>
      </c>
      <c r="AG45">
        <v>0</v>
      </c>
      <c r="AH45">
        <v>5.24</v>
      </c>
      <c r="AI45">
        <v>100</v>
      </c>
      <c r="AJ45">
        <v>96.27</v>
      </c>
      <c r="AK45">
        <v>100</v>
      </c>
      <c r="AL45">
        <v>50</v>
      </c>
      <c r="AM45">
        <v>0</v>
      </c>
      <c r="AN45">
        <v>0</v>
      </c>
      <c r="AO45">
        <v>17.329999999999998</v>
      </c>
      <c r="AP45">
        <v>0</v>
      </c>
      <c r="AQ45">
        <v>48.14</v>
      </c>
      <c r="AR45">
        <v>0</v>
      </c>
    </row>
    <row r="46" spans="1:44">
      <c r="A46" t="s">
        <v>359</v>
      </c>
      <c r="G46" t="s">
        <v>88</v>
      </c>
      <c r="H46" s="73">
        <v>97.22999999999999</v>
      </c>
      <c r="I46" s="46">
        <v>0</v>
      </c>
      <c r="J46" s="46">
        <v>5.24</v>
      </c>
      <c r="K46" s="46">
        <v>67.2</v>
      </c>
      <c r="L46" s="46">
        <v>7.4</v>
      </c>
      <c r="M46" s="74">
        <v>0</v>
      </c>
      <c r="N46" s="73">
        <v>257.65999999999997</v>
      </c>
      <c r="O46" s="46">
        <v>300</v>
      </c>
      <c r="P46" s="46">
        <v>150</v>
      </c>
      <c r="Q46" s="46">
        <v>0</v>
      </c>
      <c r="R46" s="46">
        <v>0</v>
      </c>
      <c r="S46" s="74">
        <v>0</v>
      </c>
      <c r="W46">
        <v>0</v>
      </c>
      <c r="X46">
        <v>1.73</v>
      </c>
      <c r="Y46">
        <v>0.96</v>
      </c>
      <c r="Z46">
        <v>0</v>
      </c>
      <c r="AA46">
        <v>182.66</v>
      </c>
      <c r="AB46">
        <v>25</v>
      </c>
      <c r="AC46">
        <v>7.4</v>
      </c>
      <c r="AD46">
        <v>100</v>
      </c>
      <c r="AE46">
        <v>150</v>
      </c>
      <c r="AF46">
        <v>0</v>
      </c>
      <c r="AG46">
        <v>0</v>
      </c>
      <c r="AH46">
        <v>5.24</v>
      </c>
      <c r="AI46">
        <v>100</v>
      </c>
      <c r="AJ46">
        <v>96.27</v>
      </c>
      <c r="AK46">
        <v>100</v>
      </c>
      <c r="AL46">
        <v>50</v>
      </c>
      <c r="AM46">
        <v>0</v>
      </c>
      <c r="AN46">
        <v>0</v>
      </c>
      <c r="AO46">
        <v>17.329999999999998</v>
      </c>
      <c r="AP46">
        <v>0</v>
      </c>
      <c r="AQ46">
        <v>48.14</v>
      </c>
      <c r="AR46">
        <v>0</v>
      </c>
    </row>
    <row r="47" spans="1:44">
      <c r="A47" t="s">
        <v>360</v>
      </c>
      <c r="G47" t="s">
        <v>89</v>
      </c>
      <c r="H47" s="73">
        <v>0.96</v>
      </c>
      <c r="I47" s="46">
        <v>0</v>
      </c>
      <c r="J47" s="46">
        <v>5.15</v>
      </c>
      <c r="K47" s="46">
        <v>66.819999999999993</v>
      </c>
      <c r="L47" s="46">
        <v>7.73</v>
      </c>
      <c r="M47" s="74">
        <v>0</v>
      </c>
      <c r="N47" s="73">
        <v>257.65999999999997</v>
      </c>
      <c r="O47" s="46">
        <v>300</v>
      </c>
      <c r="P47" s="46">
        <v>150</v>
      </c>
      <c r="Q47" s="46">
        <v>0</v>
      </c>
      <c r="R47" s="46">
        <v>0</v>
      </c>
      <c r="S47" s="74">
        <v>0</v>
      </c>
      <c r="W47">
        <v>0</v>
      </c>
      <c r="X47">
        <v>1.35</v>
      </c>
      <c r="Y47">
        <v>0.96</v>
      </c>
      <c r="Z47">
        <v>0</v>
      </c>
      <c r="AA47">
        <v>182.66</v>
      </c>
      <c r="AB47">
        <v>25</v>
      </c>
      <c r="AC47">
        <v>7.73</v>
      </c>
      <c r="AD47">
        <v>100</v>
      </c>
      <c r="AE47">
        <v>150</v>
      </c>
      <c r="AF47">
        <v>0</v>
      </c>
      <c r="AG47">
        <v>0</v>
      </c>
      <c r="AH47">
        <v>5.15</v>
      </c>
      <c r="AI47">
        <v>100</v>
      </c>
      <c r="AJ47">
        <v>0</v>
      </c>
      <c r="AK47">
        <v>100</v>
      </c>
      <c r="AL47">
        <v>50</v>
      </c>
      <c r="AM47">
        <v>0</v>
      </c>
      <c r="AN47">
        <v>0</v>
      </c>
      <c r="AO47">
        <v>17.329999999999998</v>
      </c>
      <c r="AP47">
        <v>0</v>
      </c>
      <c r="AQ47">
        <v>48.14</v>
      </c>
      <c r="AR47">
        <v>0</v>
      </c>
    </row>
    <row r="48" spans="1:44">
      <c r="A48" t="s">
        <v>364</v>
      </c>
      <c r="G48" t="s">
        <v>90</v>
      </c>
      <c r="H48" s="73">
        <v>0.96</v>
      </c>
      <c r="I48" s="46">
        <v>0</v>
      </c>
      <c r="J48" s="46">
        <v>5.15</v>
      </c>
      <c r="K48" s="46">
        <v>66.819999999999993</v>
      </c>
      <c r="L48" s="46">
        <v>8.02</v>
      </c>
      <c r="M48" s="74">
        <v>0</v>
      </c>
      <c r="N48" s="73">
        <v>257.65999999999997</v>
      </c>
      <c r="O48" s="46">
        <v>300</v>
      </c>
      <c r="P48" s="46">
        <v>150</v>
      </c>
      <c r="Q48" s="46">
        <v>0</v>
      </c>
      <c r="R48" s="46">
        <v>0</v>
      </c>
      <c r="S48" s="74">
        <v>0</v>
      </c>
      <c r="W48">
        <v>0</v>
      </c>
      <c r="X48">
        <v>1.35</v>
      </c>
      <c r="Y48">
        <v>0.96</v>
      </c>
      <c r="Z48">
        <v>0</v>
      </c>
      <c r="AA48">
        <v>182.66</v>
      </c>
      <c r="AB48">
        <v>25</v>
      </c>
      <c r="AC48">
        <v>8.02</v>
      </c>
      <c r="AD48">
        <v>100</v>
      </c>
      <c r="AE48">
        <v>150</v>
      </c>
      <c r="AF48">
        <v>0</v>
      </c>
      <c r="AG48">
        <v>0</v>
      </c>
      <c r="AH48">
        <v>5.15</v>
      </c>
      <c r="AI48">
        <v>100</v>
      </c>
      <c r="AJ48">
        <v>0</v>
      </c>
      <c r="AK48">
        <v>100</v>
      </c>
      <c r="AL48">
        <v>50</v>
      </c>
      <c r="AM48">
        <v>0</v>
      </c>
      <c r="AN48">
        <v>0</v>
      </c>
      <c r="AO48">
        <v>17.329999999999998</v>
      </c>
      <c r="AP48">
        <v>0</v>
      </c>
      <c r="AQ48">
        <v>48.14</v>
      </c>
      <c r="AR48">
        <v>0</v>
      </c>
    </row>
    <row r="49" spans="1:44">
      <c r="A49" t="s">
        <v>365</v>
      </c>
      <c r="G49" t="s">
        <v>91</v>
      </c>
      <c r="H49" s="73">
        <v>0.96</v>
      </c>
      <c r="I49" s="46">
        <v>0</v>
      </c>
      <c r="J49" s="46">
        <v>5.15</v>
      </c>
      <c r="K49" s="46">
        <v>66.819999999999993</v>
      </c>
      <c r="L49" s="46">
        <v>8.25</v>
      </c>
      <c r="M49" s="74">
        <v>0</v>
      </c>
      <c r="N49" s="73">
        <v>257.65999999999997</v>
      </c>
      <c r="O49" s="46">
        <v>300</v>
      </c>
      <c r="P49" s="46">
        <v>150</v>
      </c>
      <c r="Q49" s="46">
        <v>0</v>
      </c>
      <c r="R49" s="46">
        <v>0</v>
      </c>
      <c r="S49" s="74">
        <v>0</v>
      </c>
      <c r="W49">
        <v>0</v>
      </c>
      <c r="X49">
        <v>1.35</v>
      </c>
      <c r="Y49">
        <v>0.96</v>
      </c>
      <c r="Z49">
        <v>0</v>
      </c>
      <c r="AA49">
        <v>182.66</v>
      </c>
      <c r="AB49">
        <v>25</v>
      </c>
      <c r="AC49">
        <v>8.25</v>
      </c>
      <c r="AD49">
        <v>100</v>
      </c>
      <c r="AE49">
        <v>150</v>
      </c>
      <c r="AF49">
        <v>0</v>
      </c>
      <c r="AG49">
        <v>0</v>
      </c>
      <c r="AH49">
        <v>5.15</v>
      </c>
      <c r="AI49">
        <v>100</v>
      </c>
      <c r="AJ49">
        <v>0</v>
      </c>
      <c r="AK49">
        <v>100</v>
      </c>
      <c r="AL49">
        <v>50</v>
      </c>
      <c r="AM49">
        <v>0</v>
      </c>
      <c r="AN49">
        <v>0</v>
      </c>
      <c r="AO49">
        <v>17.329999999999998</v>
      </c>
      <c r="AP49">
        <v>0</v>
      </c>
      <c r="AQ49">
        <v>48.14</v>
      </c>
      <c r="AR49">
        <v>0</v>
      </c>
    </row>
    <row r="50" spans="1:44">
      <c r="A50" t="s">
        <v>366</v>
      </c>
      <c r="G50" t="s">
        <v>92</v>
      </c>
      <c r="H50" s="73">
        <v>0.96</v>
      </c>
      <c r="I50" s="46">
        <v>0</v>
      </c>
      <c r="J50" s="46">
        <v>5.15</v>
      </c>
      <c r="K50" s="46">
        <v>66.819999999999993</v>
      </c>
      <c r="L50" s="46">
        <v>8.41</v>
      </c>
      <c r="M50" s="74">
        <v>0</v>
      </c>
      <c r="N50" s="73">
        <v>257.65999999999997</v>
      </c>
      <c r="O50" s="46">
        <v>300</v>
      </c>
      <c r="P50" s="46">
        <v>150</v>
      </c>
      <c r="Q50" s="46">
        <v>0</v>
      </c>
      <c r="R50" s="46">
        <v>0</v>
      </c>
      <c r="S50" s="74">
        <v>0</v>
      </c>
      <c r="W50">
        <v>0</v>
      </c>
      <c r="X50">
        <v>1.35</v>
      </c>
      <c r="Y50">
        <v>0.96</v>
      </c>
      <c r="Z50">
        <v>0</v>
      </c>
      <c r="AA50">
        <v>182.66</v>
      </c>
      <c r="AB50">
        <v>25</v>
      </c>
      <c r="AC50">
        <v>8.41</v>
      </c>
      <c r="AD50">
        <v>100</v>
      </c>
      <c r="AE50">
        <v>150</v>
      </c>
      <c r="AF50">
        <v>0</v>
      </c>
      <c r="AG50">
        <v>0</v>
      </c>
      <c r="AH50">
        <v>5.15</v>
      </c>
      <c r="AI50">
        <v>100</v>
      </c>
      <c r="AJ50">
        <v>0</v>
      </c>
      <c r="AK50">
        <v>100</v>
      </c>
      <c r="AL50">
        <v>50</v>
      </c>
      <c r="AM50">
        <v>0</v>
      </c>
      <c r="AN50">
        <v>0</v>
      </c>
      <c r="AO50">
        <v>17.329999999999998</v>
      </c>
      <c r="AP50">
        <v>0</v>
      </c>
      <c r="AQ50">
        <v>48.14</v>
      </c>
      <c r="AR50">
        <v>0</v>
      </c>
    </row>
    <row r="51" spans="1:44">
      <c r="A51" t="s">
        <v>367</v>
      </c>
      <c r="G51" t="s">
        <v>93</v>
      </c>
      <c r="H51" s="73">
        <v>0.96</v>
      </c>
      <c r="I51" s="46">
        <v>0</v>
      </c>
      <c r="J51" s="46">
        <v>5.05</v>
      </c>
      <c r="K51" s="46">
        <v>66.430000000000007</v>
      </c>
      <c r="L51" s="46">
        <v>8.4700000000000006</v>
      </c>
      <c r="M51" s="74">
        <v>0</v>
      </c>
      <c r="N51" s="73">
        <v>257.65999999999997</v>
      </c>
      <c r="O51" s="46">
        <v>300</v>
      </c>
      <c r="P51" s="46">
        <v>150</v>
      </c>
      <c r="Q51" s="46">
        <v>0</v>
      </c>
      <c r="R51" s="46">
        <v>0</v>
      </c>
      <c r="S51" s="74">
        <v>0</v>
      </c>
      <c r="W51">
        <v>0</v>
      </c>
      <c r="X51">
        <v>0.96</v>
      </c>
      <c r="Y51">
        <v>0.96</v>
      </c>
      <c r="Z51">
        <v>0</v>
      </c>
      <c r="AA51">
        <v>182.66</v>
      </c>
      <c r="AB51">
        <v>25</v>
      </c>
      <c r="AC51">
        <v>8.4700000000000006</v>
      </c>
      <c r="AD51">
        <v>100</v>
      </c>
      <c r="AE51">
        <v>150</v>
      </c>
      <c r="AF51">
        <v>0</v>
      </c>
      <c r="AG51">
        <v>0</v>
      </c>
      <c r="AH51">
        <v>5.05</v>
      </c>
      <c r="AI51">
        <v>100</v>
      </c>
      <c r="AJ51">
        <v>0</v>
      </c>
      <c r="AK51">
        <v>100</v>
      </c>
      <c r="AL51">
        <v>50</v>
      </c>
      <c r="AM51">
        <v>0</v>
      </c>
      <c r="AN51">
        <v>0</v>
      </c>
      <c r="AO51">
        <v>17.329999999999998</v>
      </c>
      <c r="AP51">
        <v>0</v>
      </c>
      <c r="AQ51">
        <v>48.14</v>
      </c>
      <c r="AR51">
        <v>0</v>
      </c>
    </row>
    <row r="52" spans="1:44">
      <c r="A52" t="s">
        <v>368</v>
      </c>
      <c r="G52" t="s">
        <v>94</v>
      </c>
      <c r="H52" s="73">
        <v>0.96</v>
      </c>
      <c r="I52" s="46">
        <v>0</v>
      </c>
      <c r="J52" s="46">
        <v>5.05</v>
      </c>
      <c r="K52" s="46">
        <v>66.430000000000007</v>
      </c>
      <c r="L52" s="46">
        <v>8.6</v>
      </c>
      <c r="M52" s="74">
        <v>0</v>
      </c>
      <c r="N52" s="73">
        <v>257.65999999999997</v>
      </c>
      <c r="O52" s="46">
        <v>300</v>
      </c>
      <c r="P52" s="46">
        <v>150</v>
      </c>
      <c r="Q52" s="46">
        <v>0</v>
      </c>
      <c r="R52" s="46">
        <v>0</v>
      </c>
      <c r="S52" s="74">
        <v>0</v>
      </c>
      <c r="W52">
        <v>0</v>
      </c>
      <c r="X52">
        <v>0.96</v>
      </c>
      <c r="Y52">
        <v>0.96</v>
      </c>
      <c r="Z52">
        <v>0</v>
      </c>
      <c r="AA52">
        <v>182.66</v>
      </c>
      <c r="AB52">
        <v>25</v>
      </c>
      <c r="AC52">
        <v>8.6</v>
      </c>
      <c r="AD52">
        <v>100</v>
      </c>
      <c r="AE52">
        <v>150</v>
      </c>
      <c r="AF52">
        <v>0</v>
      </c>
      <c r="AG52">
        <v>0</v>
      </c>
      <c r="AH52">
        <v>5.05</v>
      </c>
      <c r="AI52">
        <v>100</v>
      </c>
      <c r="AJ52">
        <v>0</v>
      </c>
      <c r="AK52">
        <v>100</v>
      </c>
      <c r="AL52">
        <v>50</v>
      </c>
      <c r="AM52">
        <v>0</v>
      </c>
      <c r="AN52">
        <v>0</v>
      </c>
      <c r="AO52">
        <v>17.329999999999998</v>
      </c>
      <c r="AP52">
        <v>0</v>
      </c>
      <c r="AQ52">
        <v>48.14</v>
      </c>
      <c r="AR52">
        <v>0</v>
      </c>
    </row>
    <row r="53" spans="1:44">
      <c r="A53" t="s">
        <v>400</v>
      </c>
      <c r="G53" t="s">
        <v>95</v>
      </c>
      <c r="H53" s="73">
        <v>0.96</v>
      </c>
      <c r="I53" s="46">
        <v>0</v>
      </c>
      <c r="J53" s="46">
        <v>5.05</v>
      </c>
      <c r="K53" s="46">
        <v>101.08</v>
      </c>
      <c r="L53" s="46">
        <v>8.6</v>
      </c>
      <c r="M53" s="74">
        <v>0</v>
      </c>
      <c r="N53" s="73">
        <v>257.65999999999997</v>
      </c>
      <c r="O53" s="46">
        <v>300</v>
      </c>
      <c r="P53" s="46">
        <v>150</v>
      </c>
      <c r="Q53" s="46">
        <v>0</v>
      </c>
      <c r="R53" s="46">
        <v>0</v>
      </c>
      <c r="S53" s="74">
        <v>0</v>
      </c>
      <c r="W53">
        <v>0</v>
      </c>
      <c r="X53">
        <v>0.96</v>
      </c>
      <c r="Y53">
        <v>0.96</v>
      </c>
      <c r="Z53">
        <v>0</v>
      </c>
      <c r="AA53">
        <v>182.66</v>
      </c>
      <c r="AB53">
        <v>25</v>
      </c>
      <c r="AC53">
        <v>8.6</v>
      </c>
      <c r="AD53">
        <v>100</v>
      </c>
      <c r="AE53">
        <v>150</v>
      </c>
      <c r="AF53">
        <v>0</v>
      </c>
      <c r="AG53">
        <v>11.55</v>
      </c>
      <c r="AH53">
        <v>5.05</v>
      </c>
      <c r="AI53">
        <v>100</v>
      </c>
      <c r="AJ53">
        <v>0</v>
      </c>
      <c r="AK53">
        <v>100</v>
      </c>
      <c r="AL53">
        <v>50</v>
      </c>
      <c r="AM53">
        <v>0</v>
      </c>
      <c r="AN53">
        <v>0</v>
      </c>
      <c r="AO53">
        <v>17.329999999999998</v>
      </c>
      <c r="AP53">
        <v>23.1</v>
      </c>
      <c r="AQ53">
        <v>48.14</v>
      </c>
      <c r="AR53">
        <v>0</v>
      </c>
    </row>
    <row r="54" spans="1:44">
      <c r="A54" t="s">
        <v>399</v>
      </c>
      <c r="G54" t="s">
        <v>96</v>
      </c>
      <c r="H54" s="73">
        <v>0.96</v>
      </c>
      <c r="I54" s="46">
        <v>0</v>
      </c>
      <c r="J54" s="46">
        <v>5.05</v>
      </c>
      <c r="K54" s="46">
        <v>101.08</v>
      </c>
      <c r="L54" s="46">
        <v>8.06</v>
      </c>
      <c r="M54" s="74">
        <v>0</v>
      </c>
      <c r="N54" s="73">
        <v>257.65999999999997</v>
      </c>
      <c r="O54" s="46">
        <v>300</v>
      </c>
      <c r="P54" s="46">
        <v>150</v>
      </c>
      <c r="Q54" s="46">
        <v>0</v>
      </c>
      <c r="R54" s="46">
        <v>0</v>
      </c>
      <c r="S54" s="74">
        <v>0</v>
      </c>
      <c r="W54">
        <v>0</v>
      </c>
      <c r="X54">
        <v>0.96</v>
      </c>
      <c r="Y54">
        <v>0.96</v>
      </c>
      <c r="Z54">
        <v>0</v>
      </c>
      <c r="AA54">
        <v>182.66</v>
      </c>
      <c r="AB54">
        <v>25</v>
      </c>
      <c r="AC54">
        <v>8.06</v>
      </c>
      <c r="AD54">
        <v>100</v>
      </c>
      <c r="AE54">
        <v>150</v>
      </c>
      <c r="AF54">
        <v>0</v>
      </c>
      <c r="AG54">
        <v>11.55</v>
      </c>
      <c r="AH54">
        <v>5.05</v>
      </c>
      <c r="AI54">
        <v>100</v>
      </c>
      <c r="AJ54">
        <v>0</v>
      </c>
      <c r="AK54">
        <v>100</v>
      </c>
      <c r="AL54">
        <v>50</v>
      </c>
      <c r="AM54">
        <v>0</v>
      </c>
      <c r="AN54">
        <v>0</v>
      </c>
      <c r="AO54">
        <v>17.329999999999998</v>
      </c>
      <c r="AP54">
        <v>23.1</v>
      </c>
      <c r="AQ54">
        <v>48.14</v>
      </c>
      <c r="AR54">
        <v>0</v>
      </c>
    </row>
    <row r="55" spans="1:44">
      <c r="A55" t="s">
        <v>401</v>
      </c>
      <c r="G55" t="s">
        <v>97</v>
      </c>
      <c r="H55" s="73">
        <v>0.96</v>
      </c>
      <c r="I55" s="46">
        <v>0</v>
      </c>
      <c r="J55" s="46">
        <v>4.87</v>
      </c>
      <c r="K55" s="46">
        <v>101.08</v>
      </c>
      <c r="L55" s="46">
        <v>6.98</v>
      </c>
      <c r="M55" s="74">
        <v>0</v>
      </c>
      <c r="N55" s="73">
        <v>257.65999999999997</v>
      </c>
      <c r="O55" s="46">
        <v>300</v>
      </c>
      <c r="P55" s="46">
        <v>150</v>
      </c>
      <c r="Q55" s="46">
        <v>0</v>
      </c>
      <c r="R55" s="46">
        <v>0</v>
      </c>
      <c r="S55" s="74">
        <v>0</v>
      </c>
      <c r="W55">
        <v>0</v>
      </c>
      <c r="X55">
        <v>0.96</v>
      </c>
      <c r="Y55">
        <v>0.96</v>
      </c>
      <c r="Z55">
        <v>0</v>
      </c>
      <c r="AA55">
        <v>182.66</v>
      </c>
      <c r="AB55">
        <v>25</v>
      </c>
      <c r="AC55">
        <v>6.98</v>
      </c>
      <c r="AD55">
        <v>100</v>
      </c>
      <c r="AE55">
        <v>150</v>
      </c>
      <c r="AF55">
        <v>0</v>
      </c>
      <c r="AG55">
        <v>11.55</v>
      </c>
      <c r="AH55">
        <v>4.87</v>
      </c>
      <c r="AI55">
        <v>100</v>
      </c>
      <c r="AJ55">
        <v>0</v>
      </c>
      <c r="AK55">
        <v>100</v>
      </c>
      <c r="AL55">
        <v>50</v>
      </c>
      <c r="AM55">
        <v>0</v>
      </c>
      <c r="AN55">
        <v>0</v>
      </c>
      <c r="AO55">
        <v>17.329999999999998</v>
      </c>
      <c r="AP55">
        <v>23.1</v>
      </c>
      <c r="AQ55">
        <v>48.14</v>
      </c>
      <c r="AR55">
        <v>0</v>
      </c>
    </row>
    <row r="56" spans="1:44">
      <c r="A56" t="s">
        <v>401</v>
      </c>
      <c r="G56" t="s">
        <v>98</v>
      </c>
      <c r="H56" s="73">
        <v>0.96</v>
      </c>
      <c r="I56" s="46">
        <v>0</v>
      </c>
      <c r="J56" s="46">
        <v>4.87</v>
      </c>
      <c r="K56" s="46">
        <v>101.08</v>
      </c>
      <c r="L56" s="46">
        <v>7.03</v>
      </c>
      <c r="M56" s="74">
        <v>0</v>
      </c>
      <c r="N56" s="73">
        <v>257.65999999999997</v>
      </c>
      <c r="O56" s="46">
        <v>300</v>
      </c>
      <c r="P56" s="46">
        <v>150</v>
      </c>
      <c r="Q56" s="46">
        <v>0</v>
      </c>
      <c r="R56" s="46">
        <v>0</v>
      </c>
      <c r="S56" s="74">
        <v>0</v>
      </c>
      <c r="W56">
        <v>0</v>
      </c>
      <c r="X56">
        <v>0.96</v>
      </c>
      <c r="Y56">
        <v>0.96</v>
      </c>
      <c r="Z56">
        <v>0</v>
      </c>
      <c r="AA56">
        <v>182.66</v>
      </c>
      <c r="AB56">
        <v>25</v>
      </c>
      <c r="AC56">
        <v>7.03</v>
      </c>
      <c r="AD56">
        <v>100</v>
      </c>
      <c r="AE56">
        <v>150</v>
      </c>
      <c r="AF56">
        <v>0</v>
      </c>
      <c r="AG56">
        <v>11.55</v>
      </c>
      <c r="AH56">
        <v>4.87</v>
      </c>
      <c r="AI56">
        <v>100</v>
      </c>
      <c r="AJ56">
        <v>0</v>
      </c>
      <c r="AK56">
        <v>100</v>
      </c>
      <c r="AL56">
        <v>50</v>
      </c>
      <c r="AM56">
        <v>0</v>
      </c>
      <c r="AN56">
        <v>0</v>
      </c>
      <c r="AO56">
        <v>17.329999999999998</v>
      </c>
      <c r="AP56">
        <v>23.1</v>
      </c>
      <c r="AQ56">
        <v>48.14</v>
      </c>
      <c r="AR56">
        <v>0</v>
      </c>
    </row>
    <row r="57" spans="1:44">
      <c r="G57" t="s">
        <v>99</v>
      </c>
      <c r="H57" s="73">
        <v>0.96</v>
      </c>
      <c r="I57" s="46">
        <v>0</v>
      </c>
      <c r="J57" s="46">
        <v>4.87</v>
      </c>
      <c r="K57" s="46">
        <v>66.430000000000007</v>
      </c>
      <c r="L57" s="46">
        <v>5.85</v>
      </c>
      <c r="M57" s="74">
        <v>0</v>
      </c>
      <c r="N57" s="73">
        <v>257.65999999999997</v>
      </c>
      <c r="O57" s="46">
        <v>300</v>
      </c>
      <c r="P57" s="46">
        <v>150</v>
      </c>
      <c r="Q57" s="46">
        <v>0</v>
      </c>
      <c r="R57" s="46">
        <v>0</v>
      </c>
      <c r="S57" s="74">
        <v>0</v>
      </c>
      <c r="W57">
        <v>0</v>
      </c>
      <c r="X57">
        <v>0.96</v>
      </c>
      <c r="Y57">
        <v>0.96</v>
      </c>
      <c r="Z57">
        <v>0</v>
      </c>
      <c r="AA57">
        <v>182.66</v>
      </c>
      <c r="AB57">
        <v>25</v>
      </c>
      <c r="AC57">
        <v>5.85</v>
      </c>
      <c r="AD57">
        <v>100</v>
      </c>
      <c r="AE57">
        <v>150</v>
      </c>
      <c r="AF57">
        <v>0</v>
      </c>
      <c r="AG57">
        <v>0</v>
      </c>
      <c r="AH57">
        <v>4.87</v>
      </c>
      <c r="AI57">
        <v>100</v>
      </c>
      <c r="AJ57">
        <v>0</v>
      </c>
      <c r="AK57">
        <v>100</v>
      </c>
      <c r="AL57">
        <v>50</v>
      </c>
      <c r="AM57">
        <v>0</v>
      </c>
      <c r="AN57">
        <v>0</v>
      </c>
      <c r="AO57">
        <v>17.329999999999998</v>
      </c>
      <c r="AP57">
        <v>0</v>
      </c>
      <c r="AQ57">
        <v>48.14</v>
      </c>
      <c r="AR57">
        <v>0</v>
      </c>
    </row>
    <row r="58" spans="1:44">
      <c r="G58" t="s">
        <v>100</v>
      </c>
      <c r="H58" s="73">
        <v>0.96</v>
      </c>
      <c r="I58" s="46">
        <v>0</v>
      </c>
      <c r="J58" s="46">
        <v>4.87</v>
      </c>
      <c r="K58" s="46">
        <v>66.430000000000007</v>
      </c>
      <c r="L58" s="46">
        <v>7.78</v>
      </c>
      <c r="M58" s="74">
        <v>0</v>
      </c>
      <c r="N58" s="73">
        <v>257.65999999999997</v>
      </c>
      <c r="O58" s="46">
        <v>300</v>
      </c>
      <c r="P58" s="46">
        <v>150</v>
      </c>
      <c r="Q58" s="46">
        <v>0</v>
      </c>
      <c r="R58" s="46">
        <v>0</v>
      </c>
      <c r="S58" s="74">
        <v>0</v>
      </c>
      <c r="W58">
        <v>0</v>
      </c>
      <c r="X58">
        <v>0.96</v>
      </c>
      <c r="Y58">
        <v>0.96</v>
      </c>
      <c r="Z58">
        <v>0</v>
      </c>
      <c r="AA58">
        <v>182.66</v>
      </c>
      <c r="AB58">
        <v>25</v>
      </c>
      <c r="AC58">
        <v>7.78</v>
      </c>
      <c r="AD58">
        <v>100</v>
      </c>
      <c r="AE58">
        <v>150</v>
      </c>
      <c r="AF58">
        <v>0</v>
      </c>
      <c r="AG58">
        <v>0</v>
      </c>
      <c r="AH58">
        <v>4.87</v>
      </c>
      <c r="AI58">
        <v>100</v>
      </c>
      <c r="AJ58">
        <v>0</v>
      </c>
      <c r="AK58">
        <v>100</v>
      </c>
      <c r="AL58">
        <v>50</v>
      </c>
      <c r="AM58">
        <v>0</v>
      </c>
      <c r="AN58">
        <v>0</v>
      </c>
      <c r="AO58">
        <v>17.329999999999998</v>
      </c>
      <c r="AP58">
        <v>0</v>
      </c>
      <c r="AQ58">
        <v>48.14</v>
      </c>
      <c r="AR58">
        <v>0</v>
      </c>
    </row>
    <row r="59" spans="1:44">
      <c r="G59" t="s">
        <v>101</v>
      </c>
      <c r="H59" s="73">
        <v>0.96</v>
      </c>
      <c r="I59" s="46">
        <v>0</v>
      </c>
      <c r="J59" s="46">
        <v>4.6900000000000004</v>
      </c>
      <c r="K59" s="46">
        <v>66.91</v>
      </c>
      <c r="L59" s="46">
        <v>5.1100000000000003</v>
      </c>
      <c r="M59" s="74">
        <v>0</v>
      </c>
      <c r="N59" s="73">
        <v>257.65999999999997</v>
      </c>
      <c r="O59" s="46">
        <v>300</v>
      </c>
      <c r="P59" s="46">
        <v>150</v>
      </c>
      <c r="Q59" s="46">
        <v>0</v>
      </c>
      <c r="R59" s="46">
        <v>0</v>
      </c>
      <c r="S59" s="74">
        <v>0</v>
      </c>
      <c r="W59">
        <v>0</v>
      </c>
      <c r="X59">
        <v>1.44</v>
      </c>
      <c r="Y59">
        <v>0.96</v>
      </c>
      <c r="Z59">
        <v>0</v>
      </c>
      <c r="AA59">
        <v>182.66</v>
      </c>
      <c r="AB59">
        <v>25</v>
      </c>
      <c r="AC59">
        <v>5.1100000000000003</v>
      </c>
      <c r="AD59">
        <v>100</v>
      </c>
      <c r="AE59">
        <v>150</v>
      </c>
      <c r="AF59">
        <v>0</v>
      </c>
      <c r="AG59">
        <v>0</v>
      </c>
      <c r="AH59">
        <v>4.6900000000000004</v>
      </c>
      <c r="AI59">
        <v>100</v>
      </c>
      <c r="AJ59">
        <v>0</v>
      </c>
      <c r="AK59">
        <v>100</v>
      </c>
      <c r="AL59">
        <v>50</v>
      </c>
      <c r="AM59">
        <v>0</v>
      </c>
      <c r="AN59">
        <v>0</v>
      </c>
      <c r="AO59">
        <v>17.329999999999998</v>
      </c>
      <c r="AP59">
        <v>0</v>
      </c>
      <c r="AQ59">
        <v>48.14</v>
      </c>
      <c r="AR59">
        <v>0</v>
      </c>
    </row>
    <row r="60" spans="1:44">
      <c r="G60" t="s">
        <v>102</v>
      </c>
      <c r="H60" s="73">
        <v>0.96</v>
      </c>
      <c r="I60" s="46">
        <v>0</v>
      </c>
      <c r="J60" s="46">
        <v>4.6900000000000004</v>
      </c>
      <c r="K60" s="46">
        <v>66.91</v>
      </c>
      <c r="L60" s="46">
        <v>4.76</v>
      </c>
      <c r="M60" s="74">
        <v>0</v>
      </c>
      <c r="N60" s="73">
        <v>257.65999999999997</v>
      </c>
      <c r="O60" s="46">
        <v>300</v>
      </c>
      <c r="P60" s="46">
        <v>150</v>
      </c>
      <c r="Q60" s="46">
        <v>0</v>
      </c>
      <c r="R60" s="46">
        <v>0</v>
      </c>
      <c r="S60" s="74">
        <v>0</v>
      </c>
      <c r="W60">
        <v>0</v>
      </c>
      <c r="X60">
        <v>1.44</v>
      </c>
      <c r="Y60">
        <v>0.96</v>
      </c>
      <c r="Z60">
        <v>0</v>
      </c>
      <c r="AA60">
        <v>182.66</v>
      </c>
      <c r="AB60">
        <v>25</v>
      </c>
      <c r="AC60">
        <v>4.76</v>
      </c>
      <c r="AD60">
        <v>100</v>
      </c>
      <c r="AE60">
        <v>150</v>
      </c>
      <c r="AF60">
        <v>0</v>
      </c>
      <c r="AG60">
        <v>0</v>
      </c>
      <c r="AH60">
        <v>4.6900000000000004</v>
      </c>
      <c r="AI60">
        <v>100</v>
      </c>
      <c r="AJ60">
        <v>0</v>
      </c>
      <c r="AK60">
        <v>100</v>
      </c>
      <c r="AL60">
        <v>50</v>
      </c>
      <c r="AM60">
        <v>0</v>
      </c>
      <c r="AN60">
        <v>0</v>
      </c>
      <c r="AO60">
        <v>17.329999999999998</v>
      </c>
      <c r="AP60">
        <v>0</v>
      </c>
      <c r="AQ60">
        <v>48.14</v>
      </c>
      <c r="AR60">
        <v>0</v>
      </c>
    </row>
    <row r="61" spans="1:44">
      <c r="G61" t="s">
        <v>103</v>
      </c>
      <c r="H61" s="73">
        <v>0.96</v>
      </c>
      <c r="I61" s="46">
        <v>0</v>
      </c>
      <c r="J61" s="46">
        <v>4.6900000000000004</v>
      </c>
      <c r="K61" s="46">
        <v>66.91</v>
      </c>
      <c r="L61" s="46">
        <v>6.87</v>
      </c>
      <c r="M61" s="74">
        <v>0</v>
      </c>
      <c r="N61" s="73">
        <v>257.65999999999997</v>
      </c>
      <c r="O61" s="46">
        <v>300</v>
      </c>
      <c r="P61" s="46">
        <v>150</v>
      </c>
      <c r="Q61" s="46">
        <v>0</v>
      </c>
      <c r="R61" s="46">
        <v>0</v>
      </c>
      <c r="S61" s="74">
        <v>0</v>
      </c>
      <c r="W61">
        <v>0</v>
      </c>
      <c r="X61">
        <v>1.44</v>
      </c>
      <c r="Y61">
        <v>0.96</v>
      </c>
      <c r="Z61">
        <v>0</v>
      </c>
      <c r="AA61">
        <v>182.66</v>
      </c>
      <c r="AB61">
        <v>25</v>
      </c>
      <c r="AC61">
        <v>6.87</v>
      </c>
      <c r="AD61">
        <v>100</v>
      </c>
      <c r="AE61">
        <v>150</v>
      </c>
      <c r="AF61">
        <v>0</v>
      </c>
      <c r="AG61">
        <v>0</v>
      </c>
      <c r="AH61">
        <v>4.6900000000000004</v>
      </c>
      <c r="AI61">
        <v>100</v>
      </c>
      <c r="AJ61">
        <v>0</v>
      </c>
      <c r="AK61">
        <v>100</v>
      </c>
      <c r="AL61">
        <v>50</v>
      </c>
      <c r="AM61">
        <v>0</v>
      </c>
      <c r="AN61">
        <v>0</v>
      </c>
      <c r="AO61">
        <v>17.329999999999998</v>
      </c>
      <c r="AP61">
        <v>0</v>
      </c>
      <c r="AQ61">
        <v>48.14</v>
      </c>
      <c r="AR61">
        <v>0</v>
      </c>
    </row>
    <row r="62" spans="1:44">
      <c r="G62" t="s">
        <v>104</v>
      </c>
      <c r="H62" s="73">
        <v>0.96</v>
      </c>
      <c r="I62" s="46">
        <v>0</v>
      </c>
      <c r="J62" s="46">
        <v>4.6900000000000004</v>
      </c>
      <c r="K62" s="46">
        <v>66.91</v>
      </c>
      <c r="L62" s="46">
        <v>4.8</v>
      </c>
      <c r="M62" s="74">
        <v>0</v>
      </c>
      <c r="N62" s="73">
        <v>257.65999999999997</v>
      </c>
      <c r="O62" s="46">
        <v>300</v>
      </c>
      <c r="P62" s="46">
        <v>150</v>
      </c>
      <c r="Q62" s="46">
        <v>0</v>
      </c>
      <c r="R62" s="46">
        <v>0</v>
      </c>
      <c r="S62" s="74">
        <v>0</v>
      </c>
      <c r="W62">
        <v>0</v>
      </c>
      <c r="X62">
        <v>1.44</v>
      </c>
      <c r="Y62">
        <v>0.96</v>
      </c>
      <c r="Z62">
        <v>0</v>
      </c>
      <c r="AA62">
        <v>182.66</v>
      </c>
      <c r="AB62">
        <v>25</v>
      </c>
      <c r="AC62">
        <v>4.8</v>
      </c>
      <c r="AD62">
        <v>100</v>
      </c>
      <c r="AE62">
        <v>150</v>
      </c>
      <c r="AF62">
        <v>0</v>
      </c>
      <c r="AG62">
        <v>0</v>
      </c>
      <c r="AH62">
        <v>4.6900000000000004</v>
      </c>
      <c r="AI62">
        <v>100</v>
      </c>
      <c r="AJ62">
        <v>0</v>
      </c>
      <c r="AK62">
        <v>100</v>
      </c>
      <c r="AL62">
        <v>50</v>
      </c>
      <c r="AM62">
        <v>0</v>
      </c>
      <c r="AN62">
        <v>0</v>
      </c>
      <c r="AO62">
        <v>17.329999999999998</v>
      </c>
      <c r="AP62">
        <v>0</v>
      </c>
      <c r="AQ62">
        <v>48.14</v>
      </c>
      <c r="AR62">
        <v>0</v>
      </c>
    </row>
    <row r="63" spans="1:44">
      <c r="G63" t="s">
        <v>105</v>
      </c>
      <c r="H63" s="73">
        <v>0.77</v>
      </c>
      <c r="I63" s="46">
        <v>0</v>
      </c>
      <c r="J63" s="46">
        <v>4.51</v>
      </c>
      <c r="K63" s="46">
        <v>67.88</v>
      </c>
      <c r="L63" s="46">
        <v>4.92</v>
      </c>
      <c r="M63" s="74">
        <v>0</v>
      </c>
      <c r="N63" s="73">
        <v>257.65999999999997</v>
      </c>
      <c r="O63" s="46">
        <v>300</v>
      </c>
      <c r="P63" s="46">
        <v>150</v>
      </c>
      <c r="Q63" s="46">
        <v>0</v>
      </c>
      <c r="R63" s="46">
        <v>0</v>
      </c>
      <c r="S63" s="74">
        <v>0</v>
      </c>
      <c r="W63">
        <v>0</v>
      </c>
      <c r="X63">
        <v>2.41</v>
      </c>
      <c r="Y63">
        <v>0.77</v>
      </c>
      <c r="Z63">
        <v>0</v>
      </c>
      <c r="AA63">
        <v>182.66</v>
      </c>
      <c r="AB63">
        <v>25</v>
      </c>
      <c r="AC63">
        <v>4.92</v>
      </c>
      <c r="AD63">
        <v>100</v>
      </c>
      <c r="AE63">
        <v>150</v>
      </c>
      <c r="AF63">
        <v>0</v>
      </c>
      <c r="AG63">
        <v>0</v>
      </c>
      <c r="AH63">
        <v>4.51</v>
      </c>
      <c r="AI63">
        <v>100</v>
      </c>
      <c r="AJ63">
        <v>0</v>
      </c>
      <c r="AK63">
        <v>100</v>
      </c>
      <c r="AL63">
        <v>50</v>
      </c>
      <c r="AM63">
        <v>0</v>
      </c>
      <c r="AN63">
        <v>0</v>
      </c>
      <c r="AO63">
        <v>17.329999999999998</v>
      </c>
      <c r="AP63">
        <v>0</v>
      </c>
      <c r="AQ63">
        <v>48.14</v>
      </c>
      <c r="AR63">
        <v>0</v>
      </c>
    </row>
    <row r="64" spans="1:44">
      <c r="G64" t="s">
        <v>106</v>
      </c>
      <c r="H64" s="73">
        <v>0.77</v>
      </c>
      <c r="I64" s="46">
        <v>0</v>
      </c>
      <c r="J64" s="46">
        <v>4.51</v>
      </c>
      <c r="K64" s="46">
        <v>67.88</v>
      </c>
      <c r="L64" s="46">
        <v>6.06</v>
      </c>
      <c r="M64" s="74">
        <v>0</v>
      </c>
      <c r="N64" s="73">
        <v>257.65999999999997</v>
      </c>
      <c r="O64" s="46">
        <v>300</v>
      </c>
      <c r="P64" s="46">
        <v>150</v>
      </c>
      <c r="Q64" s="46">
        <v>0</v>
      </c>
      <c r="R64" s="46">
        <v>0</v>
      </c>
      <c r="S64" s="74">
        <v>0</v>
      </c>
      <c r="W64">
        <v>0</v>
      </c>
      <c r="X64">
        <v>2.41</v>
      </c>
      <c r="Y64">
        <v>0.77</v>
      </c>
      <c r="Z64">
        <v>0</v>
      </c>
      <c r="AA64">
        <v>182.66</v>
      </c>
      <c r="AB64">
        <v>25</v>
      </c>
      <c r="AC64">
        <v>6.06</v>
      </c>
      <c r="AD64">
        <v>100</v>
      </c>
      <c r="AE64">
        <v>150</v>
      </c>
      <c r="AF64">
        <v>0</v>
      </c>
      <c r="AG64">
        <v>0</v>
      </c>
      <c r="AH64">
        <v>4.51</v>
      </c>
      <c r="AI64">
        <v>100</v>
      </c>
      <c r="AJ64">
        <v>0</v>
      </c>
      <c r="AK64">
        <v>100</v>
      </c>
      <c r="AL64">
        <v>50</v>
      </c>
      <c r="AM64">
        <v>0</v>
      </c>
      <c r="AN64">
        <v>0</v>
      </c>
      <c r="AO64">
        <v>17.329999999999998</v>
      </c>
      <c r="AP64">
        <v>0</v>
      </c>
      <c r="AQ64">
        <v>48.14</v>
      </c>
      <c r="AR64">
        <v>0</v>
      </c>
    </row>
    <row r="65" spans="7:44">
      <c r="G65" t="s">
        <v>107</v>
      </c>
      <c r="H65" s="73">
        <v>0.77</v>
      </c>
      <c r="I65" s="46">
        <v>0</v>
      </c>
      <c r="J65" s="46">
        <v>4.51</v>
      </c>
      <c r="K65" s="46">
        <v>67.88</v>
      </c>
      <c r="L65" s="46">
        <v>4.5999999999999996</v>
      </c>
      <c r="M65" s="74">
        <v>0</v>
      </c>
      <c r="N65" s="73">
        <v>257.65999999999997</v>
      </c>
      <c r="O65" s="46">
        <v>300</v>
      </c>
      <c r="P65" s="46">
        <v>150</v>
      </c>
      <c r="Q65" s="46">
        <v>0</v>
      </c>
      <c r="R65" s="46">
        <v>0</v>
      </c>
      <c r="S65" s="74">
        <v>0</v>
      </c>
      <c r="W65">
        <v>0</v>
      </c>
      <c r="X65">
        <v>2.41</v>
      </c>
      <c r="Y65">
        <v>0.77</v>
      </c>
      <c r="Z65">
        <v>0</v>
      </c>
      <c r="AA65">
        <v>182.66</v>
      </c>
      <c r="AB65">
        <v>25</v>
      </c>
      <c r="AC65">
        <v>4.5999999999999996</v>
      </c>
      <c r="AD65">
        <v>100</v>
      </c>
      <c r="AE65">
        <v>150</v>
      </c>
      <c r="AF65">
        <v>0</v>
      </c>
      <c r="AG65">
        <v>0</v>
      </c>
      <c r="AH65">
        <v>4.51</v>
      </c>
      <c r="AI65">
        <v>100</v>
      </c>
      <c r="AJ65">
        <v>0</v>
      </c>
      <c r="AK65">
        <v>100</v>
      </c>
      <c r="AL65">
        <v>50</v>
      </c>
      <c r="AM65">
        <v>0</v>
      </c>
      <c r="AN65">
        <v>0</v>
      </c>
      <c r="AO65">
        <v>17.329999999999998</v>
      </c>
      <c r="AP65">
        <v>0</v>
      </c>
      <c r="AQ65">
        <v>48.14</v>
      </c>
      <c r="AR65">
        <v>0</v>
      </c>
    </row>
    <row r="66" spans="7:44">
      <c r="G66" t="s">
        <v>108</v>
      </c>
      <c r="H66" s="73">
        <v>0.77</v>
      </c>
      <c r="I66" s="46">
        <v>0</v>
      </c>
      <c r="J66" s="46">
        <v>4.51</v>
      </c>
      <c r="K66" s="46">
        <v>67.88</v>
      </c>
      <c r="L66" s="46">
        <v>3.63</v>
      </c>
      <c r="M66" s="74">
        <v>0</v>
      </c>
      <c r="N66" s="73">
        <v>257.65999999999997</v>
      </c>
      <c r="O66" s="46">
        <v>300</v>
      </c>
      <c r="P66" s="46">
        <v>150</v>
      </c>
      <c r="Q66" s="46">
        <v>0</v>
      </c>
      <c r="R66" s="46">
        <v>0</v>
      </c>
      <c r="S66" s="74">
        <v>0</v>
      </c>
      <c r="W66">
        <v>0</v>
      </c>
      <c r="X66">
        <v>2.41</v>
      </c>
      <c r="Y66">
        <v>0.77</v>
      </c>
      <c r="Z66">
        <v>0</v>
      </c>
      <c r="AA66">
        <v>182.66</v>
      </c>
      <c r="AB66">
        <v>25</v>
      </c>
      <c r="AC66">
        <v>3.63</v>
      </c>
      <c r="AD66">
        <v>100</v>
      </c>
      <c r="AE66">
        <v>150</v>
      </c>
      <c r="AF66">
        <v>0</v>
      </c>
      <c r="AG66">
        <v>0</v>
      </c>
      <c r="AH66">
        <v>4.51</v>
      </c>
      <c r="AI66">
        <v>100</v>
      </c>
      <c r="AJ66">
        <v>0</v>
      </c>
      <c r="AK66">
        <v>100</v>
      </c>
      <c r="AL66">
        <v>50</v>
      </c>
      <c r="AM66">
        <v>0</v>
      </c>
      <c r="AN66">
        <v>0</v>
      </c>
      <c r="AO66">
        <v>17.329999999999998</v>
      </c>
      <c r="AP66">
        <v>0</v>
      </c>
      <c r="AQ66">
        <v>48.14</v>
      </c>
      <c r="AR66">
        <v>0</v>
      </c>
    </row>
    <row r="67" spans="7:44">
      <c r="G67" t="s">
        <v>109</v>
      </c>
      <c r="H67" s="73">
        <v>0.53</v>
      </c>
      <c r="I67" s="46">
        <v>0</v>
      </c>
      <c r="J67" s="46">
        <v>4.32</v>
      </c>
      <c r="K67" s="46">
        <v>66.430000000000007</v>
      </c>
      <c r="L67" s="46">
        <v>3.2</v>
      </c>
      <c r="M67" s="74">
        <v>0</v>
      </c>
      <c r="N67" s="73">
        <v>257.65999999999997</v>
      </c>
      <c r="O67" s="46">
        <v>300</v>
      </c>
      <c r="P67" s="46">
        <v>150</v>
      </c>
      <c r="Q67" s="46">
        <v>0</v>
      </c>
      <c r="R67" s="46">
        <v>0</v>
      </c>
      <c r="S67" s="74">
        <v>0</v>
      </c>
      <c r="W67">
        <v>0</v>
      </c>
      <c r="X67">
        <v>0.96</v>
      </c>
      <c r="Y67">
        <v>0.53</v>
      </c>
      <c r="Z67">
        <v>0</v>
      </c>
      <c r="AA67">
        <v>182.66</v>
      </c>
      <c r="AB67">
        <v>25</v>
      </c>
      <c r="AC67">
        <v>3.2</v>
      </c>
      <c r="AD67">
        <v>100</v>
      </c>
      <c r="AE67">
        <v>150</v>
      </c>
      <c r="AF67">
        <v>0</v>
      </c>
      <c r="AG67">
        <v>0</v>
      </c>
      <c r="AH67">
        <v>4.32</v>
      </c>
      <c r="AI67">
        <v>100</v>
      </c>
      <c r="AJ67">
        <v>0</v>
      </c>
      <c r="AK67">
        <v>100</v>
      </c>
      <c r="AL67">
        <v>50</v>
      </c>
      <c r="AM67">
        <v>0</v>
      </c>
      <c r="AN67">
        <v>0</v>
      </c>
      <c r="AO67">
        <v>17.329999999999998</v>
      </c>
      <c r="AP67">
        <v>0</v>
      </c>
      <c r="AQ67">
        <v>48.14</v>
      </c>
      <c r="AR67">
        <v>0</v>
      </c>
    </row>
    <row r="68" spans="7:44">
      <c r="G68" t="s">
        <v>110</v>
      </c>
      <c r="H68" s="73">
        <v>0.53</v>
      </c>
      <c r="I68" s="46">
        <v>0</v>
      </c>
      <c r="J68" s="46">
        <v>4.32</v>
      </c>
      <c r="K68" s="46">
        <v>66.430000000000007</v>
      </c>
      <c r="L68" s="46">
        <v>2.23</v>
      </c>
      <c r="M68" s="74">
        <v>0</v>
      </c>
      <c r="N68" s="73">
        <v>257.65999999999997</v>
      </c>
      <c r="O68" s="46">
        <v>300</v>
      </c>
      <c r="P68" s="46">
        <v>150</v>
      </c>
      <c r="Q68" s="46">
        <v>0</v>
      </c>
      <c r="R68" s="46">
        <v>0</v>
      </c>
      <c r="S68" s="74">
        <v>0</v>
      </c>
      <c r="W68">
        <v>0</v>
      </c>
      <c r="X68">
        <v>0.96</v>
      </c>
      <c r="Y68">
        <v>0.53</v>
      </c>
      <c r="Z68">
        <v>0</v>
      </c>
      <c r="AA68">
        <v>182.66</v>
      </c>
      <c r="AB68">
        <v>25</v>
      </c>
      <c r="AC68">
        <v>2.23</v>
      </c>
      <c r="AD68">
        <v>100</v>
      </c>
      <c r="AE68">
        <v>150</v>
      </c>
      <c r="AF68">
        <v>0</v>
      </c>
      <c r="AG68">
        <v>0</v>
      </c>
      <c r="AH68">
        <v>4.32</v>
      </c>
      <c r="AI68">
        <v>100</v>
      </c>
      <c r="AJ68">
        <v>0</v>
      </c>
      <c r="AK68">
        <v>100</v>
      </c>
      <c r="AL68">
        <v>50</v>
      </c>
      <c r="AM68">
        <v>0</v>
      </c>
      <c r="AN68">
        <v>0</v>
      </c>
      <c r="AO68">
        <v>17.329999999999998</v>
      </c>
      <c r="AP68">
        <v>0</v>
      </c>
      <c r="AQ68">
        <v>48.14</v>
      </c>
      <c r="AR68">
        <v>0</v>
      </c>
    </row>
    <row r="69" spans="7:44">
      <c r="G69" t="s">
        <v>111</v>
      </c>
      <c r="H69" s="73">
        <v>0.53</v>
      </c>
      <c r="I69" s="46">
        <v>0</v>
      </c>
      <c r="J69" s="46">
        <v>4.32</v>
      </c>
      <c r="K69" s="46">
        <v>66.430000000000007</v>
      </c>
      <c r="L69" s="46">
        <v>2.5</v>
      </c>
      <c r="M69" s="74">
        <v>0</v>
      </c>
      <c r="N69" s="73">
        <v>257.65999999999997</v>
      </c>
      <c r="O69" s="46">
        <v>300</v>
      </c>
      <c r="P69" s="46">
        <v>150</v>
      </c>
      <c r="Q69" s="46">
        <v>0</v>
      </c>
      <c r="R69" s="46">
        <v>0</v>
      </c>
      <c r="S69" s="74">
        <v>0</v>
      </c>
      <c r="W69">
        <v>0</v>
      </c>
      <c r="X69">
        <v>0.96</v>
      </c>
      <c r="Y69">
        <v>0.53</v>
      </c>
      <c r="Z69">
        <v>0</v>
      </c>
      <c r="AA69">
        <v>182.66</v>
      </c>
      <c r="AB69">
        <v>25</v>
      </c>
      <c r="AC69">
        <v>2.5</v>
      </c>
      <c r="AD69">
        <v>100</v>
      </c>
      <c r="AE69">
        <v>150</v>
      </c>
      <c r="AF69">
        <v>0</v>
      </c>
      <c r="AG69">
        <v>0</v>
      </c>
      <c r="AH69">
        <v>4.32</v>
      </c>
      <c r="AI69">
        <v>100</v>
      </c>
      <c r="AJ69">
        <v>0</v>
      </c>
      <c r="AK69">
        <v>100</v>
      </c>
      <c r="AL69">
        <v>50</v>
      </c>
      <c r="AM69">
        <v>0</v>
      </c>
      <c r="AN69">
        <v>0</v>
      </c>
      <c r="AO69">
        <v>17.329999999999998</v>
      </c>
      <c r="AP69">
        <v>0</v>
      </c>
      <c r="AQ69">
        <v>48.14</v>
      </c>
      <c r="AR69">
        <v>0</v>
      </c>
    </row>
    <row r="70" spans="7:44">
      <c r="G70" t="s">
        <v>112</v>
      </c>
      <c r="H70" s="73">
        <v>0.53</v>
      </c>
      <c r="I70" s="46">
        <v>0</v>
      </c>
      <c r="J70" s="46">
        <v>4.32</v>
      </c>
      <c r="K70" s="46">
        <v>66.430000000000007</v>
      </c>
      <c r="L70" s="46">
        <v>2.37</v>
      </c>
      <c r="M70" s="74">
        <v>0</v>
      </c>
      <c r="N70" s="73">
        <v>257.65999999999997</v>
      </c>
      <c r="O70" s="46">
        <v>300</v>
      </c>
      <c r="P70" s="46">
        <v>150</v>
      </c>
      <c r="Q70" s="46">
        <v>0</v>
      </c>
      <c r="R70" s="46">
        <v>0</v>
      </c>
      <c r="S70" s="74">
        <v>0</v>
      </c>
      <c r="W70">
        <v>0</v>
      </c>
      <c r="X70">
        <v>0.96</v>
      </c>
      <c r="Y70">
        <v>0.53</v>
      </c>
      <c r="Z70">
        <v>0</v>
      </c>
      <c r="AA70">
        <v>182.66</v>
      </c>
      <c r="AB70">
        <v>25</v>
      </c>
      <c r="AC70">
        <v>2.37</v>
      </c>
      <c r="AD70">
        <v>100</v>
      </c>
      <c r="AE70">
        <v>150</v>
      </c>
      <c r="AF70">
        <v>0</v>
      </c>
      <c r="AG70">
        <v>0</v>
      </c>
      <c r="AH70">
        <v>4.32</v>
      </c>
      <c r="AI70">
        <v>100</v>
      </c>
      <c r="AJ70">
        <v>0</v>
      </c>
      <c r="AK70">
        <v>100</v>
      </c>
      <c r="AL70">
        <v>50</v>
      </c>
      <c r="AM70">
        <v>0</v>
      </c>
      <c r="AN70">
        <v>0</v>
      </c>
      <c r="AO70">
        <v>17.329999999999998</v>
      </c>
      <c r="AP70">
        <v>0</v>
      </c>
      <c r="AQ70">
        <v>48.14</v>
      </c>
      <c r="AR70">
        <v>0</v>
      </c>
    </row>
    <row r="71" spans="7:44">
      <c r="G71" t="s">
        <v>113</v>
      </c>
      <c r="H71" s="73">
        <v>96.8</v>
      </c>
      <c r="I71" s="46">
        <v>0</v>
      </c>
      <c r="J71" s="46">
        <v>4.1399999999999997</v>
      </c>
      <c r="K71" s="46">
        <v>48.14</v>
      </c>
      <c r="L71" s="46">
        <v>1.88</v>
      </c>
      <c r="M71" s="74">
        <v>0</v>
      </c>
      <c r="N71" s="73">
        <v>257.65999999999997</v>
      </c>
      <c r="O71" s="46">
        <v>300</v>
      </c>
      <c r="P71" s="46">
        <v>150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0.53</v>
      </c>
      <c r="Z71">
        <v>0</v>
      </c>
      <c r="AA71">
        <v>182.66</v>
      </c>
      <c r="AB71">
        <v>25</v>
      </c>
      <c r="AC71">
        <v>1.88</v>
      </c>
      <c r="AD71">
        <v>100</v>
      </c>
      <c r="AE71">
        <v>150</v>
      </c>
      <c r="AF71">
        <v>0</v>
      </c>
      <c r="AG71">
        <v>0</v>
      </c>
      <c r="AH71">
        <v>4.1399999999999997</v>
      </c>
      <c r="AI71">
        <v>100</v>
      </c>
      <c r="AJ71">
        <v>96.27</v>
      </c>
      <c r="AK71">
        <v>100</v>
      </c>
      <c r="AL71">
        <v>50</v>
      </c>
      <c r="AM71">
        <v>0</v>
      </c>
      <c r="AN71">
        <v>0</v>
      </c>
      <c r="AO71">
        <v>0</v>
      </c>
      <c r="AP71">
        <v>0</v>
      </c>
      <c r="AQ71">
        <v>48.14</v>
      </c>
      <c r="AR71">
        <v>0</v>
      </c>
    </row>
    <row r="72" spans="7:44">
      <c r="G72" t="s">
        <v>114</v>
      </c>
      <c r="H72" s="73">
        <v>96.8</v>
      </c>
      <c r="I72" s="46">
        <v>0</v>
      </c>
      <c r="J72" s="46">
        <v>4.1399999999999997</v>
      </c>
      <c r="K72" s="46">
        <v>48.14</v>
      </c>
      <c r="L72" s="46">
        <v>1.54</v>
      </c>
      <c r="M72" s="74">
        <v>0</v>
      </c>
      <c r="N72" s="73">
        <v>257.65999999999997</v>
      </c>
      <c r="O72" s="46">
        <v>300</v>
      </c>
      <c r="P72" s="46">
        <v>150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0.53</v>
      </c>
      <c r="Z72">
        <v>0</v>
      </c>
      <c r="AA72">
        <v>182.66</v>
      </c>
      <c r="AB72">
        <v>25</v>
      </c>
      <c r="AC72">
        <v>1.54</v>
      </c>
      <c r="AD72">
        <v>100</v>
      </c>
      <c r="AE72">
        <v>150</v>
      </c>
      <c r="AF72">
        <v>0</v>
      </c>
      <c r="AG72">
        <v>0</v>
      </c>
      <c r="AH72">
        <v>4.1399999999999997</v>
      </c>
      <c r="AI72">
        <v>100</v>
      </c>
      <c r="AJ72">
        <v>96.27</v>
      </c>
      <c r="AK72">
        <v>100</v>
      </c>
      <c r="AL72">
        <v>50</v>
      </c>
      <c r="AM72">
        <v>0</v>
      </c>
      <c r="AN72">
        <v>0</v>
      </c>
      <c r="AO72">
        <v>0</v>
      </c>
      <c r="AP72">
        <v>0</v>
      </c>
      <c r="AQ72">
        <v>48.14</v>
      </c>
      <c r="AR72">
        <v>0</v>
      </c>
    </row>
    <row r="73" spans="7:44">
      <c r="G73" t="s">
        <v>115</v>
      </c>
      <c r="H73" s="73">
        <v>96.8</v>
      </c>
      <c r="I73" s="46">
        <v>0</v>
      </c>
      <c r="J73" s="46">
        <v>4.1399999999999997</v>
      </c>
      <c r="K73" s="46">
        <v>48.14</v>
      </c>
      <c r="L73" s="46">
        <v>0.86</v>
      </c>
      <c r="M73" s="74">
        <v>0</v>
      </c>
      <c r="N73" s="73">
        <v>257.65999999999997</v>
      </c>
      <c r="O73" s="46">
        <v>300</v>
      </c>
      <c r="P73" s="46">
        <v>150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0.53</v>
      </c>
      <c r="Z73">
        <v>0</v>
      </c>
      <c r="AA73">
        <v>182.66</v>
      </c>
      <c r="AB73">
        <v>25</v>
      </c>
      <c r="AC73">
        <v>0.86</v>
      </c>
      <c r="AD73">
        <v>100</v>
      </c>
      <c r="AE73">
        <v>150</v>
      </c>
      <c r="AF73">
        <v>0</v>
      </c>
      <c r="AG73">
        <v>0</v>
      </c>
      <c r="AH73">
        <v>4.1399999999999997</v>
      </c>
      <c r="AI73">
        <v>100</v>
      </c>
      <c r="AJ73">
        <v>96.27</v>
      </c>
      <c r="AK73">
        <v>100</v>
      </c>
      <c r="AL73">
        <v>50</v>
      </c>
      <c r="AM73">
        <v>0</v>
      </c>
      <c r="AN73">
        <v>0</v>
      </c>
      <c r="AO73">
        <v>0</v>
      </c>
      <c r="AP73">
        <v>0</v>
      </c>
      <c r="AQ73">
        <v>48.14</v>
      </c>
      <c r="AR73">
        <v>0</v>
      </c>
    </row>
    <row r="74" spans="7:44">
      <c r="G74" t="s">
        <v>116</v>
      </c>
      <c r="H74" s="73">
        <v>96.8</v>
      </c>
      <c r="I74" s="46">
        <v>0</v>
      </c>
      <c r="J74" s="46">
        <v>4.1399999999999997</v>
      </c>
      <c r="K74" s="46">
        <v>48.14</v>
      </c>
      <c r="L74" s="46">
        <v>0.54</v>
      </c>
      <c r="M74" s="74">
        <v>0</v>
      </c>
      <c r="N74" s="73">
        <v>257.65999999999997</v>
      </c>
      <c r="O74" s="46">
        <v>300</v>
      </c>
      <c r="P74" s="46">
        <v>150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0.53</v>
      </c>
      <c r="Z74">
        <v>0</v>
      </c>
      <c r="AA74">
        <v>182.66</v>
      </c>
      <c r="AB74">
        <v>25</v>
      </c>
      <c r="AC74">
        <v>0.54</v>
      </c>
      <c r="AD74">
        <v>100</v>
      </c>
      <c r="AE74">
        <v>150</v>
      </c>
      <c r="AF74">
        <v>0</v>
      </c>
      <c r="AG74">
        <v>0</v>
      </c>
      <c r="AH74">
        <v>4.1399999999999997</v>
      </c>
      <c r="AI74">
        <v>100</v>
      </c>
      <c r="AJ74">
        <v>96.27</v>
      </c>
      <c r="AK74">
        <v>100</v>
      </c>
      <c r="AL74">
        <v>50</v>
      </c>
      <c r="AM74">
        <v>0</v>
      </c>
      <c r="AN74">
        <v>0</v>
      </c>
      <c r="AO74">
        <v>0</v>
      </c>
      <c r="AP74">
        <v>0</v>
      </c>
      <c r="AQ74">
        <v>48.14</v>
      </c>
      <c r="AR74">
        <v>0</v>
      </c>
    </row>
    <row r="75" spans="7:44">
      <c r="G75" t="s">
        <v>117</v>
      </c>
      <c r="H75" s="73">
        <v>289.33999999999997</v>
      </c>
      <c r="I75" s="46">
        <v>0</v>
      </c>
      <c r="J75" s="46">
        <v>4.04</v>
      </c>
      <c r="K75" s="46">
        <v>48.14</v>
      </c>
      <c r="L75" s="46">
        <v>0.32</v>
      </c>
      <c r="M75" s="74">
        <v>0</v>
      </c>
      <c r="N75" s="73">
        <v>309.77</v>
      </c>
      <c r="O75" s="46">
        <v>300</v>
      </c>
      <c r="P75" s="46">
        <v>150</v>
      </c>
      <c r="Q75" s="46">
        <v>0</v>
      </c>
      <c r="R75" s="46">
        <v>0</v>
      </c>
      <c r="S75" s="74">
        <v>0</v>
      </c>
      <c r="W75">
        <v>57.76</v>
      </c>
      <c r="X75">
        <v>0</v>
      </c>
      <c r="Y75">
        <v>0.53</v>
      </c>
      <c r="Z75">
        <v>25</v>
      </c>
      <c r="AA75">
        <v>102.01</v>
      </c>
      <c r="AB75">
        <v>25</v>
      </c>
      <c r="AC75">
        <v>0.32</v>
      </c>
      <c r="AD75">
        <v>100</v>
      </c>
      <c r="AE75">
        <v>150</v>
      </c>
      <c r="AF75">
        <v>0</v>
      </c>
      <c r="AG75">
        <v>0</v>
      </c>
      <c r="AH75">
        <v>4.04</v>
      </c>
      <c r="AI75">
        <v>100</v>
      </c>
      <c r="AJ75">
        <v>288.81</v>
      </c>
      <c r="AK75">
        <v>100</v>
      </c>
      <c r="AL75">
        <v>100</v>
      </c>
      <c r="AM75">
        <v>0</v>
      </c>
      <c r="AN75">
        <v>0</v>
      </c>
      <c r="AO75">
        <v>0</v>
      </c>
      <c r="AP75">
        <v>0</v>
      </c>
      <c r="AQ75">
        <v>48.14</v>
      </c>
      <c r="AR75">
        <v>0</v>
      </c>
    </row>
    <row r="76" spans="7:44">
      <c r="G76" t="s">
        <v>118</v>
      </c>
      <c r="H76" s="73">
        <v>289.33999999999997</v>
      </c>
      <c r="I76" s="46">
        <v>0</v>
      </c>
      <c r="J76" s="46">
        <v>4.04</v>
      </c>
      <c r="K76" s="46">
        <v>48.14</v>
      </c>
      <c r="L76" s="46">
        <v>0</v>
      </c>
      <c r="M76" s="74">
        <v>0</v>
      </c>
      <c r="N76" s="73">
        <v>309.77</v>
      </c>
      <c r="O76" s="46">
        <v>300</v>
      </c>
      <c r="P76" s="46">
        <v>150</v>
      </c>
      <c r="Q76" s="46">
        <v>0</v>
      </c>
      <c r="R76" s="46">
        <v>0</v>
      </c>
      <c r="S76" s="74">
        <v>0</v>
      </c>
      <c r="W76">
        <v>57.76</v>
      </c>
      <c r="X76">
        <v>0</v>
      </c>
      <c r="Y76">
        <v>0.53</v>
      </c>
      <c r="Z76">
        <v>25</v>
      </c>
      <c r="AA76">
        <v>102.01</v>
      </c>
      <c r="AB76">
        <v>25</v>
      </c>
      <c r="AC76">
        <v>0</v>
      </c>
      <c r="AD76">
        <v>100</v>
      </c>
      <c r="AE76">
        <v>150</v>
      </c>
      <c r="AF76">
        <v>0</v>
      </c>
      <c r="AG76">
        <v>0</v>
      </c>
      <c r="AH76">
        <v>4.04</v>
      </c>
      <c r="AI76">
        <v>100</v>
      </c>
      <c r="AJ76">
        <v>288.81</v>
      </c>
      <c r="AK76">
        <v>100</v>
      </c>
      <c r="AL76">
        <v>100</v>
      </c>
      <c r="AM76">
        <v>0</v>
      </c>
      <c r="AN76">
        <v>0</v>
      </c>
      <c r="AO76">
        <v>0</v>
      </c>
      <c r="AP76">
        <v>0</v>
      </c>
      <c r="AQ76">
        <v>48.14</v>
      </c>
      <c r="AR76">
        <v>0</v>
      </c>
    </row>
    <row r="77" spans="7:44">
      <c r="G77" t="s">
        <v>119</v>
      </c>
      <c r="H77" s="73">
        <v>289.33999999999997</v>
      </c>
      <c r="I77" s="46">
        <v>0</v>
      </c>
      <c r="J77" s="46">
        <v>4.04</v>
      </c>
      <c r="K77" s="46">
        <v>48.14</v>
      </c>
      <c r="L77" s="46">
        <v>0</v>
      </c>
      <c r="M77" s="74">
        <v>0</v>
      </c>
      <c r="N77" s="73">
        <v>309.77</v>
      </c>
      <c r="O77" s="46">
        <v>300</v>
      </c>
      <c r="P77" s="46">
        <v>150</v>
      </c>
      <c r="Q77" s="46">
        <v>0</v>
      </c>
      <c r="R77" s="46">
        <v>0</v>
      </c>
      <c r="S77" s="74">
        <v>0</v>
      </c>
      <c r="W77">
        <v>57.76</v>
      </c>
      <c r="X77">
        <v>0</v>
      </c>
      <c r="Y77">
        <v>0.53</v>
      </c>
      <c r="Z77">
        <v>25</v>
      </c>
      <c r="AA77">
        <v>102.01</v>
      </c>
      <c r="AB77">
        <v>25</v>
      </c>
      <c r="AC77">
        <v>0</v>
      </c>
      <c r="AD77">
        <v>100</v>
      </c>
      <c r="AE77">
        <v>150</v>
      </c>
      <c r="AF77">
        <v>0</v>
      </c>
      <c r="AG77">
        <v>0</v>
      </c>
      <c r="AH77">
        <v>4.04</v>
      </c>
      <c r="AI77">
        <v>100</v>
      </c>
      <c r="AJ77">
        <v>288.81</v>
      </c>
      <c r="AK77">
        <v>100</v>
      </c>
      <c r="AL77">
        <v>100</v>
      </c>
      <c r="AM77">
        <v>0</v>
      </c>
      <c r="AN77">
        <v>0</v>
      </c>
      <c r="AO77">
        <v>0</v>
      </c>
      <c r="AP77">
        <v>0</v>
      </c>
      <c r="AQ77">
        <v>48.14</v>
      </c>
      <c r="AR77">
        <v>0</v>
      </c>
    </row>
    <row r="78" spans="7:44">
      <c r="G78" t="s">
        <v>120</v>
      </c>
      <c r="H78" s="73">
        <v>289.33999999999997</v>
      </c>
      <c r="I78" s="46">
        <v>0</v>
      </c>
      <c r="J78" s="46">
        <v>4.04</v>
      </c>
      <c r="K78" s="46">
        <v>48.14</v>
      </c>
      <c r="L78" s="46">
        <v>0</v>
      </c>
      <c r="M78" s="74">
        <v>0</v>
      </c>
      <c r="N78" s="73">
        <v>309.77</v>
      </c>
      <c r="O78" s="46">
        <v>300</v>
      </c>
      <c r="P78" s="46">
        <v>150</v>
      </c>
      <c r="Q78" s="46">
        <v>0</v>
      </c>
      <c r="R78" s="46">
        <v>0</v>
      </c>
      <c r="S78" s="74">
        <v>0</v>
      </c>
      <c r="W78">
        <v>57.76</v>
      </c>
      <c r="X78">
        <v>0</v>
      </c>
      <c r="Y78">
        <v>0.53</v>
      </c>
      <c r="Z78">
        <v>25</v>
      </c>
      <c r="AA78">
        <v>102.01</v>
      </c>
      <c r="AB78">
        <v>25</v>
      </c>
      <c r="AC78">
        <v>0</v>
      </c>
      <c r="AD78">
        <v>100</v>
      </c>
      <c r="AE78">
        <v>150</v>
      </c>
      <c r="AF78">
        <v>0</v>
      </c>
      <c r="AG78">
        <v>0</v>
      </c>
      <c r="AH78">
        <v>4.04</v>
      </c>
      <c r="AI78">
        <v>100</v>
      </c>
      <c r="AJ78">
        <v>288.81</v>
      </c>
      <c r="AK78">
        <v>100</v>
      </c>
      <c r="AL78">
        <v>100</v>
      </c>
      <c r="AM78">
        <v>0</v>
      </c>
      <c r="AN78">
        <v>0</v>
      </c>
      <c r="AO78">
        <v>0</v>
      </c>
      <c r="AP78">
        <v>0</v>
      </c>
      <c r="AQ78">
        <v>48.14</v>
      </c>
      <c r="AR78">
        <v>0</v>
      </c>
    </row>
    <row r="79" spans="7:44">
      <c r="G79" t="s">
        <v>121</v>
      </c>
      <c r="H79" s="73">
        <v>289.44</v>
      </c>
      <c r="I79" s="46">
        <v>0</v>
      </c>
      <c r="J79" s="46">
        <v>3.96</v>
      </c>
      <c r="K79" s="46">
        <v>48.14</v>
      </c>
      <c r="L79" s="46">
        <v>0</v>
      </c>
      <c r="M79" s="74">
        <v>0</v>
      </c>
      <c r="N79" s="73">
        <v>309.77</v>
      </c>
      <c r="O79" s="46">
        <v>300</v>
      </c>
      <c r="P79" s="46">
        <v>150</v>
      </c>
      <c r="Q79" s="46">
        <v>0</v>
      </c>
      <c r="R79" s="46">
        <v>0</v>
      </c>
      <c r="S79" s="74">
        <v>0</v>
      </c>
      <c r="W79">
        <v>57.76</v>
      </c>
      <c r="X79">
        <v>0</v>
      </c>
      <c r="Y79">
        <v>0.63</v>
      </c>
      <c r="Z79">
        <v>25</v>
      </c>
      <c r="AA79">
        <v>102.01</v>
      </c>
      <c r="AB79">
        <v>25</v>
      </c>
      <c r="AC79">
        <v>0</v>
      </c>
      <c r="AD79">
        <v>100</v>
      </c>
      <c r="AE79">
        <v>150</v>
      </c>
      <c r="AF79">
        <v>0</v>
      </c>
      <c r="AG79">
        <v>0</v>
      </c>
      <c r="AH79">
        <v>3.96</v>
      </c>
      <c r="AI79">
        <v>100</v>
      </c>
      <c r="AJ79">
        <v>288.81</v>
      </c>
      <c r="AK79">
        <v>100</v>
      </c>
      <c r="AL79">
        <v>100</v>
      </c>
      <c r="AM79">
        <v>0</v>
      </c>
      <c r="AN79">
        <v>0</v>
      </c>
      <c r="AO79">
        <v>0</v>
      </c>
      <c r="AP79">
        <v>0</v>
      </c>
      <c r="AQ79">
        <v>48.14</v>
      </c>
      <c r="AR79">
        <v>0</v>
      </c>
    </row>
    <row r="80" spans="7:44">
      <c r="G80" t="s">
        <v>122</v>
      </c>
      <c r="H80" s="73">
        <v>289.44</v>
      </c>
      <c r="I80" s="46">
        <v>0</v>
      </c>
      <c r="J80" s="46">
        <v>3.96</v>
      </c>
      <c r="K80" s="46">
        <v>48.14</v>
      </c>
      <c r="L80" s="46">
        <v>0</v>
      </c>
      <c r="M80" s="74">
        <v>0</v>
      </c>
      <c r="N80" s="73">
        <v>309.77</v>
      </c>
      <c r="O80" s="46">
        <v>300</v>
      </c>
      <c r="P80" s="46">
        <v>150</v>
      </c>
      <c r="Q80" s="46">
        <v>0</v>
      </c>
      <c r="R80" s="46">
        <v>0</v>
      </c>
      <c r="S80" s="74">
        <v>0</v>
      </c>
      <c r="W80">
        <v>57.76</v>
      </c>
      <c r="X80">
        <v>0</v>
      </c>
      <c r="Y80">
        <v>0.63</v>
      </c>
      <c r="Z80">
        <v>25</v>
      </c>
      <c r="AA80">
        <v>102.01</v>
      </c>
      <c r="AB80">
        <v>25</v>
      </c>
      <c r="AC80">
        <v>0</v>
      </c>
      <c r="AD80">
        <v>100</v>
      </c>
      <c r="AE80">
        <v>150</v>
      </c>
      <c r="AF80">
        <v>0</v>
      </c>
      <c r="AG80">
        <v>0</v>
      </c>
      <c r="AH80">
        <v>3.96</v>
      </c>
      <c r="AI80">
        <v>100</v>
      </c>
      <c r="AJ80">
        <v>288.81</v>
      </c>
      <c r="AK80">
        <v>100</v>
      </c>
      <c r="AL80">
        <v>100</v>
      </c>
      <c r="AM80">
        <v>0</v>
      </c>
      <c r="AN80">
        <v>0</v>
      </c>
      <c r="AO80">
        <v>0</v>
      </c>
      <c r="AP80">
        <v>0</v>
      </c>
      <c r="AQ80">
        <v>48.14</v>
      </c>
      <c r="AR80">
        <v>0</v>
      </c>
    </row>
    <row r="81" spans="7:44">
      <c r="G81" t="s">
        <v>123</v>
      </c>
      <c r="H81" s="73">
        <v>289.44</v>
      </c>
      <c r="I81" s="46">
        <v>0</v>
      </c>
      <c r="J81" s="46">
        <v>3.96</v>
      </c>
      <c r="K81" s="46">
        <v>48.14</v>
      </c>
      <c r="L81" s="46">
        <v>0</v>
      </c>
      <c r="M81" s="74">
        <v>0</v>
      </c>
      <c r="N81" s="73">
        <v>309.77</v>
      </c>
      <c r="O81" s="46">
        <v>300</v>
      </c>
      <c r="P81" s="46">
        <v>150</v>
      </c>
      <c r="Q81" s="46">
        <v>0</v>
      </c>
      <c r="R81" s="46">
        <v>0</v>
      </c>
      <c r="S81" s="74">
        <v>0</v>
      </c>
      <c r="W81">
        <v>57.76</v>
      </c>
      <c r="X81">
        <v>0</v>
      </c>
      <c r="Y81">
        <v>0.63</v>
      </c>
      <c r="Z81">
        <v>25</v>
      </c>
      <c r="AA81">
        <v>102.01</v>
      </c>
      <c r="AB81">
        <v>25</v>
      </c>
      <c r="AC81">
        <v>0</v>
      </c>
      <c r="AD81">
        <v>100</v>
      </c>
      <c r="AE81">
        <v>150</v>
      </c>
      <c r="AF81">
        <v>0</v>
      </c>
      <c r="AG81">
        <v>0</v>
      </c>
      <c r="AH81">
        <v>3.96</v>
      </c>
      <c r="AI81">
        <v>100</v>
      </c>
      <c r="AJ81">
        <v>288.81</v>
      </c>
      <c r="AK81">
        <v>100</v>
      </c>
      <c r="AL81">
        <v>100</v>
      </c>
      <c r="AM81">
        <v>0</v>
      </c>
      <c r="AN81">
        <v>0</v>
      </c>
      <c r="AO81">
        <v>0</v>
      </c>
      <c r="AP81">
        <v>0</v>
      </c>
      <c r="AQ81">
        <v>48.14</v>
      </c>
      <c r="AR81">
        <v>0</v>
      </c>
    </row>
    <row r="82" spans="7:44">
      <c r="G82" t="s">
        <v>124</v>
      </c>
      <c r="H82" s="73">
        <v>289.44</v>
      </c>
      <c r="I82" s="46">
        <v>0</v>
      </c>
      <c r="J82" s="46">
        <v>3.96</v>
      </c>
      <c r="K82" s="46">
        <v>48.14</v>
      </c>
      <c r="L82" s="46">
        <v>0</v>
      </c>
      <c r="M82" s="74">
        <v>0</v>
      </c>
      <c r="N82" s="73">
        <v>309.77</v>
      </c>
      <c r="O82" s="46">
        <v>300</v>
      </c>
      <c r="P82" s="46">
        <v>150</v>
      </c>
      <c r="Q82" s="46">
        <v>0</v>
      </c>
      <c r="R82" s="46">
        <v>0</v>
      </c>
      <c r="S82" s="74">
        <v>0</v>
      </c>
      <c r="W82">
        <v>57.76</v>
      </c>
      <c r="X82">
        <v>0</v>
      </c>
      <c r="Y82">
        <v>0.63</v>
      </c>
      <c r="Z82">
        <v>25</v>
      </c>
      <c r="AA82">
        <v>102.01</v>
      </c>
      <c r="AB82">
        <v>25</v>
      </c>
      <c r="AC82">
        <v>0</v>
      </c>
      <c r="AD82">
        <v>100</v>
      </c>
      <c r="AE82">
        <v>150</v>
      </c>
      <c r="AF82">
        <v>0</v>
      </c>
      <c r="AG82">
        <v>0</v>
      </c>
      <c r="AH82">
        <v>3.96</v>
      </c>
      <c r="AI82">
        <v>100</v>
      </c>
      <c r="AJ82">
        <v>288.81</v>
      </c>
      <c r="AK82">
        <v>100</v>
      </c>
      <c r="AL82">
        <v>100</v>
      </c>
      <c r="AM82">
        <v>0</v>
      </c>
      <c r="AN82">
        <v>0</v>
      </c>
      <c r="AO82">
        <v>0</v>
      </c>
      <c r="AP82">
        <v>0</v>
      </c>
      <c r="AQ82">
        <v>48.14</v>
      </c>
      <c r="AR82">
        <v>0</v>
      </c>
    </row>
    <row r="83" spans="7:44">
      <c r="G83" t="s">
        <v>125</v>
      </c>
      <c r="H83" s="73">
        <v>289.44</v>
      </c>
      <c r="I83" s="46">
        <v>0</v>
      </c>
      <c r="J83" s="46">
        <v>3.86</v>
      </c>
      <c r="K83" s="46">
        <v>48.14</v>
      </c>
      <c r="L83" s="46">
        <v>0</v>
      </c>
      <c r="M83" s="74">
        <v>0</v>
      </c>
      <c r="N83" s="73">
        <v>309.77</v>
      </c>
      <c r="O83" s="46">
        <v>300</v>
      </c>
      <c r="P83" s="46">
        <v>150</v>
      </c>
      <c r="Q83" s="46">
        <v>0</v>
      </c>
      <c r="R83" s="46">
        <v>0</v>
      </c>
      <c r="S83" s="74">
        <v>0</v>
      </c>
      <c r="W83">
        <v>57.76</v>
      </c>
      <c r="X83">
        <v>0</v>
      </c>
      <c r="Y83">
        <v>0.63</v>
      </c>
      <c r="Z83">
        <v>25</v>
      </c>
      <c r="AA83">
        <v>102.01</v>
      </c>
      <c r="AB83">
        <v>25</v>
      </c>
      <c r="AC83">
        <v>0</v>
      </c>
      <c r="AD83">
        <v>100</v>
      </c>
      <c r="AE83">
        <v>150</v>
      </c>
      <c r="AF83">
        <v>0</v>
      </c>
      <c r="AG83">
        <v>0</v>
      </c>
      <c r="AH83">
        <v>3.86</v>
      </c>
      <c r="AI83">
        <v>100</v>
      </c>
      <c r="AJ83">
        <v>288.81</v>
      </c>
      <c r="AK83">
        <v>100</v>
      </c>
      <c r="AL83">
        <v>100</v>
      </c>
      <c r="AM83">
        <v>0</v>
      </c>
      <c r="AN83">
        <v>0</v>
      </c>
      <c r="AO83">
        <v>0</v>
      </c>
      <c r="AP83">
        <v>0</v>
      </c>
      <c r="AQ83">
        <v>48.14</v>
      </c>
      <c r="AR83">
        <v>0</v>
      </c>
    </row>
    <row r="84" spans="7:44">
      <c r="G84" t="s">
        <v>126</v>
      </c>
      <c r="H84" s="73">
        <v>289.44</v>
      </c>
      <c r="I84" s="46">
        <v>0</v>
      </c>
      <c r="J84" s="46">
        <v>3.86</v>
      </c>
      <c r="K84" s="46">
        <v>48.14</v>
      </c>
      <c r="L84" s="46">
        <v>0</v>
      </c>
      <c r="M84" s="74">
        <v>0</v>
      </c>
      <c r="N84" s="73">
        <v>309.77</v>
      </c>
      <c r="O84" s="46">
        <v>300</v>
      </c>
      <c r="P84" s="46">
        <v>150</v>
      </c>
      <c r="Q84" s="46">
        <v>0</v>
      </c>
      <c r="R84" s="46">
        <v>0</v>
      </c>
      <c r="S84" s="74">
        <v>0</v>
      </c>
      <c r="W84">
        <v>57.76</v>
      </c>
      <c r="X84">
        <v>0</v>
      </c>
      <c r="Y84">
        <v>0.63</v>
      </c>
      <c r="Z84">
        <v>25</v>
      </c>
      <c r="AA84">
        <v>102.01</v>
      </c>
      <c r="AB84">
        <v>25</v>
      </c>
      <c r="AC84">
        <v>0</v>
      </c>
      <c r="AD84">
        <v>100</v>
      </c>
      <c r="AE84">
        <v>150</v>
      </c>
      <c r="AF84">
        <v>0</v>
      </c>
      <c r="AG84">
        <v>0</v>
      </c>
      <c r="AH84">
        <v>3.86</v>
      </c>
      <c r="AI84">
        <v>100</v>
      </c>
      <c r="AJ84">
        <v>288.81</v>
      </c>
      <c r="AK84">
        <v>100</v>
      </c>
      <c r="AL84">
        <v>100</v>
      </c>
      <c r="AM84">
        <v>0</v>
      </c>
      <c r="AN84">
        <v>0</v>
      </c>
      <c r="AO84">
        <v>0</v>
      </c>
      <c r="AP84">
        <v>0</v>
      </c>
      <c r="AQ84">
        <v>48.14</v>
      </c>
      <c r="AR84">
        <v>0</v>
      </c>
    </row>
    <row r="85" spans="7:44">
      <c r="G85" t="s">
        <v>127</v>
      </c>
      <c r="H85" s="73">
        <v>289.44</v>
      </c>
      <c r="I85" s="46">
        <v>0</v>
      </c>
      <c r="J85" s="46">
        <v>3.86</v>
      </c>
      <c r="K85" s="46">
        <v>48.14</v>
      </c>
      <c r="L85" s="46">
        <v>0</v>
      </c>
      <c r="M85" s="74">
        <v>0</v>
      </c>
      <c r="N85" s="73">
        <v>309.77</v>
      </c>
      <c r="O85" s="46">
        <v>300</v>
      </c>
      <c r="P85" s="46">
        <v>150</v>
      </c>
      <c r="Q85" s="46">
        <v>0</v>
      </c>
      <c r="R85" s="46">
        <v>0</v>
      </c>
      <c r="S85" s="74">
        <v>0</v>
      </c>
      <c r="W85">
        <v>57.76</v>
      </c>
      <c r="X85">
        <v>0</v>
      </c>
      <c r="Y85">
        <v>0.63</v>
      </c>
      <c r="Z85">
        <v>25</v>
      </c>
      <c r="AA85">
        <v>102.01</v>
      </c>
      <c r="AB85">
        <v>25</v>
      </c>
      <c r="AC85">
        <v>0</v>
      </c>
      <c r="AD85">
        <v>100</v>
      </c>
      <c r="AE85">
        <v>150</v>
      </c>
      <c r="AF85">
        <v>0</v>
      </c>
      <c r="AG85">
        <v>0</v>
      </c>
      <c r="AH85">
        <v>3.86</v>
      </c>
      <c r="AI85">
        <v>100</v>
      </c>
      <c r="AJ85">
        <v>288.81</v>
      </c>
      <c r="AK85">
        <v>100</v>
      </c>
      <c r="AL85">
        <v>100</v>
      </c>
      <c r="AM85">
        <v>0</v>
      </c>
      <c r="AN85">
        <v>0</v>
      </c>
      <c r="AO85">
        <v>0</v>
      </c>
      <c r="AP85">
        <v>0</v>
      </c>
      <c r="AQ85">
        <v>48.14</v>
      </c>
      <c r="AR85">
        <v>0</v>
      </c>
    </row>
    <row r="86" spans="7:44">
      <c r="G86" t="s">
        <v>128</v>
      </c>
      <c r="H86" s="73">
        <v>289.44</v>
      </c>
      <c r="I86" s="46">
        <v>0</v>
      </c>
      <c r="J86" s="46">
        <v>3.86</v>
      </c>
      <c r="K86" s="46">
        <v>48.14</v>
      </c>
      <c r="L86" s="46">
        <v>0</v>
      </c>
      <c r="M86" s="74">
        <v>0</v>
      </c>
      <c r="N86" s="73">
        <v>309.77</v>
      </c>
      <c r="O86" s="46">
        <v>300</v>
      </c>
      <c r="P86" s="46">
        <v>150</v>
      </c>
      <c r="Q86" s="46">
        <v>0</v>
      </c>
      <c r="R86" s="46">
        <v>0</v>
      </c>
      <c r="S86" s="74">
        <v>0</v>
      </c>
      <c r="W86">
        <v>57.76</v>
      </c>
      <c r="X86">
        <v>0</v>
      </c>
      <c r="Y86">
        <v>0.63</v>
      </c>
      <c r="Z86">
        <v>25</v>
      </c>
      <c r="AA86">
        <v>102.01</v>
      </c>
      <c r="AB86">
        <v>25</v>
      </c>
      <c r="AC86">
        <v>0</v>
      </c>
      <c r="AD86">
        <v>100</v>
      </c>
      <c r="AE86">
        <v>150</v>
      </c>
      <c r="AF86">
        <v>0</v>
      </c>
      <c r="AG86">
        <v>0</v>
      </c>
      <c r="AH86">
        <v>3.86</v>
      </c>
      <c r="AI86">
        <v>100</v>
      </c>
      <c r="AJ86">
        <v>288.81</v>
      </c>
      <c r="AK86">
        <v>100</v>
      </c>
      <c r="AL86">
        <v>100</v>
      </c>
      <c r="AM86">
        <v>0</v>
      </c>
      <c r="AN86">
        <v>0</v>
      </c>
      <c r="AO86">
        <v>0</v>
      </c>
      <c r="AP86">
        <v>0</v>
      </c>
      <c r="AQ86">
        <v>48.14</v>
      </c>
      <c r="AR86">
        <v>0</v>
      </c>
    </row>
    <row r="87" spans="7:44">
      <c r="G87" t="s">
        <v>129</v>
      </c>
      <c r="H87" s="73">
        <v>145.03</v>
      </c>
      <c r="I87" s="46">
        <v>0</v>
      </c>
      <c r="J87" s="46">
        <v>3.76</v>
      </c>
      <c r="K87" s="46">
        <v>48.14</v>
      </c>
      <c r="L87" s="46">
        <v>0</v>
      </c>
      <c r="M87" s="74">
        <v>0</v>
      </c>
      <c r="N87" s="73">
        <v>309.77</v>
      </c>
      <c r="O87" s="46">
        <v>300</v>
      </c>
      <c r="P87" s="46">
        <v>150</v>
      </c>
      <c r="Q87" s="46">
        <v>0</v>
      </c>
      <c r="R87" s="46">
        <v>0</v>
      </c>
      <c r="S87" s="74">
        <v>0</v>
      </c>
      <c r="W87">
        <v>57.76</v>
      </c>
      <c r="X87">
        <v>0</v>
      </c>
      <c r="Y87">
        <v>0.63</v>
      </c>
      <c r="Z87">
        <v>25</v>
      </c>
      <c r="AA87">
        <v>102.01</v>
      </c>
      <c r="AB87">
        <v>25</v>
      </c>
      <c r="AC87">
        <v>0</v>
      </c>
      <c r="AD87">
        <v>100</v>
      </c>
      <c r="AE87">
        <v>150</v>
      </c>
      <c r="AF87">
        <v>0</v>
      </c>
      <c r="AG87">
        <v>0</v>
      </c>
      <c r="AH87">
        <v>3.76</v>
      </c>
      <c r="AI87">
        <v>100</v>
      </c>
      <c r="AJ87">
        <v>144.4</v>
      </c>
      <c r="AK87">
        <v>100</v>
      </c>
      <c r="AL87">
        <v>100</v>
      </c>
      <c r="AM87">
        <v>0</v>
      </c>
      <c r="AN87">
        <v>0</v>
      </c>
      <c r="AO87">
        <v>0</v>
      </c>
      <c r="AP87">
        <v>0</v>
      </c>
      <c r="AQ87">
        <v>48.14</v>
      </c>
      <c r="AR87">
        <v>0</v>
      </c>
    </row>
    <row r="88" spans="7:44">
      <c r="G88" t="s">
        <v>130</v>
      </c>
      <c r="H88" s="73">
        <v>145.03</v>
      </c>
      <c r="I88" s="46">
        <v>0</v>
      </c>
      <c r="J88" s="46">
        <v>3.76</v>
      </c>
      <c r="K88" s="46">
        <v>48.14</v>
      </c>
      <c r="L88" s="46">
        <v>0</v>
      </c>
      <c r="M88" s="74">
        <v>0</v>
      </c>
      <c r="N88" s="73">
        <v>309.77</v>
      </c>
      <c r="O88" s="46">
        <v>300</v>
      </c>
      <c r="P88" s="46">
        <v>150</v>
      </c>
      <c r="Q88" s="46">
        <v>0</v>
      </c>
      <c r="R88" s="46">
        <v>0</v>
      </c>
      <c r="S88" s="74">
        <v>0</v>
      </c>
      <c r="W88">
        <v>57.76</v>
      </c>
      <c r="X88">
        <v>0</v>
      </c>
      <c r="Y88">
        <v>0.63</v>
      </c>
      <c r="Z88">
        <v>25</v>
      </c>
      <c r="AA88">
        <v>102.01</v>
      </c>
      <c r="AB88">
        <v>25</v>
      </c>
      <c r="AC88">
        <v>0</v>
      </c>
      <c r="AD88">
        <v>100</v>
      </c>
      <c r="AE88">
        <v>150</v>
      </c>
      <c r="AF88">
        <v>0</v>
      </c>
      <c r="AG88">
        <v>0</v>
      </c>
      <c r="AH88">
        <v>3.76</v>
      </c>
      <c r="AI88">
        <v>100</v>
      </c>
      <c r="AJ88">
        <v>144.4</v>
      </c>
      <c r="AK88">
        <v>100</v>
      </c>
      <c r="AL88">
        <v>100</v>
      </c>
      <c r="AM88">
        <v>0</v>
      </c>
      <c r="AN88">
        <v>0</v>
      </c>
      <c r="AO88">
        <v>0</v>
      </c>
      <c r="AP88">
        <v>0</v>
      </c>
      <c r="AQ88">
        <v>48.14</v>
      </c>
      <c r="AR88">
        <v>0</v>
      </c>
    </row>
    <row r="89" spans="7:44">
      <c r="G89" t="s">
        <v>131</v>
      </c>
      <c r="H89" s="73">
        <v>145.03</v>
      </c>
      <c r="I89" s="46">
        <v>0</v>
      </c>
      <c r="J89" s="46">
        <v>3.76</v>
      </c>
      <c r="K89" s="46">
        <v>48.14</v>
      </c>
      <c r="L89" s="46">
        <v>0</v>
      </c>
      <c r="M89" s="74">
        <v>0</v>
      </c>
      <c r="N89" s="73">
        <v>309.77</v>
      </c>
      <c r="O89" s="46">
        <v>300</v>
      </c>
      <c r="P89" s="46">
        <v>150</v>
      </c>
      <c r="Q89" s="46">
        <v>0</v>
      </c>
      <c r="R89" s="46">
        <v>0</v>
      </c>
      <c r="S89" s="74">
        <v>0</v>
      </c>
      <c r="W89">
        <v>57.76</v>
      </c>
      <c r="X89">
        <v>0</v>
      </c>
      <c r="Y89">
        <v>0.63</v>
      </c>
      <c r="Z89">
        <v>25</v>
      </c>
      <c r="AA89">
        <v>102.01</v>
      </c>
      <c r="AB89">
        <v>25</v>
      </c>
      <c r="AC89">
        <v>0</v>
      </c>
      <c r="AD89">
        <v>100</v>
      </c>
      <c r="AE89">
        <v>150</v>
      </c>
      <c r="AF89">
        <v>0</v>
      </c>
      <c r="AG89">
        <v>0</v>
      </c>
      <c r="AH89">
        <v>3.76</v>
      </c>
      <c r="AI89">
        <v>100</v>
      </c>
      <c r="AJ89">
        <v>144.4</v>
      </c>
      <c r="AK89">
        <v>100</v>
      </c>
      <c r="AL89">
        <v>100</v>
      </c>
      <c r="AM89">
        <v>0</v>
      </c>
      <c r="AN89">
        <v>0</v>
      </c>
      <c r="AO89">
        <v>0</v>
      </c>
      <c r="AP89">
        <v>0</v>
      </c>
      <c r="AQ89">
        <v>48.14</v>
      </c>
      <c r="AR89">
        <v>0</v>
      </c>
    </row>
    <row r="90" spans="7:44">
      <c r="G90" t="s">
        <v>132</v>
      </c>
      <c r="H90" s="73">
        <v>145.03</v>
      </c>
      <c r="I90" s="46">
        <v>0</v>
      </c>
      <c r="J90" s="46">
        <v>3.76</v>
      </c>
      <c r="K90" s="46">
        <v>48.14</v>
      </c>
      <c r="L90" s="46">
        <v>0</v>
      </c>
      <c r="M90" s="74">
        <v>0</v>
      </c>
      <c r="N90" s="73">
        <v>309.77</v>
      </c>
      <c r="O90" s="46">
        <v>300</v>
      </c>
      <c r="P90" s="46">
        <v>150</v>
      </c>
      <c r="Q90" s="46">
        <v>0</v>
      </c>
      <c r="R90" s="46">
        <v>0</v>
      </c>
      <c r="S90" s="74">
        <v>0</v>
      </c>
      <c r="W90">
        <v>57.76</v>
      </c>
      <c r="X90">
        <v>0</v>
      </c>
      <c r="Y90">
        <v>0.63</v>
      </c>
      <c r="Z90">
        <v>25</v>
      </c>
      <c r="AA90">
        <v>102.01</v>
      </c>
      <c r="AB90">
        <v>25</v>
      </c>
      <c r="AC90">
        <v>0</v>
      </c>
      <c r="AD90">
        <v>100</v>
      </c>
      <c r="AE90">
        <v>150</v>
      </c>
      <c r="AF90">
        <v>0</v>
      </c>
      <c r="AG90">
        <v>0</v>
      </c>
      <c r="AH90">
        <v>3.76</v>
      </c>
      <c r="AI90">
        <v>100</v>
      </c>
      <c r="AJ90">
        <v>144.4</v>
      </c>
      <c r="AK90">
        <v>100</v>
      </c>
      <c r="AL90">
        <v>100</v>
      </c>
      <c r="AM90">
        <v>0</v>
      </c>
      <c r="AN90">
        <v>0</v>
      </c>
      <c r="AO90">
        <v>0</v>
      </c>
      <c r="AP90">
        <v>0</v>
      </c>
      <c r="AQ90">
        <v>48.14</v>
      </c>
      <c r="AR90">
        <v>0</v>
      </c>
    </row>
    <row r="91" spans="7:44">
      <c r="G91" t="s">
        <v>133</v>
      </c>
      <c r="H91" s="73">
        <v>0.53</v>
      </c>
      <c r="I91" s="46">
        <v>0</v>
      </c>
      <c r="J91" s="46">
        <v>3.96</v>
      </c>
      <c r="K91" s="46">
        <v>48.14</v>
      </c>
      <c r="L91" s="46">
        <v>0</v>
      </c>
      <c r="M91" s="74">
        <v>0</v>
      </c>
      <c r="N91" s="73">
        <v>364.26</v>
      </c>
      <c r="O91" s="46">
        <v>334.03</v>
      </c>
      <c r="P91" s="46">
        <v>150</v>
      </c>
      <c r="Q91" s="46">
        <v>0</v>
      </c>
      <c r="R91" s="46">
        <v>0</v>
      </c>
      <c r="S91" s="74">
        <v>0</v>
      </c>
      <c r="W91">
        <v>57.76</v>
      </c>
      <c r="X91">
        <v>0</v>
      </c>
      <c r="Y91">
        <v>0.53</v>
      </c>
      <c r="Z91">
        <v>0</v>
      </c>
      <c r="AA91">
        <v>0</v>
      </c>
      <c r="AB91">
        <v>25</v>
      </c>
      <c r="AC91">
        <v>0</v>
      </c>
      <c r="AD91">
        <v>100</v>
      </c>
      <c r="AE91">
        <v>150</v>
      </c>
      <c r="AF91">
        <v>0</v>
      </c>
      <c r="AG91">
        <v>0</v>
      </c>
      <c r="AH91">
        <v>3.96</v>
      </c>
      <c r="AI91">
        <v>100</v>
      </c>
      <c r="AJ91">
        <v>0</v>
      </c>
      <c r="AK91">
        <v>100</v>
      </c>
      <c r="AL91">
        <v>100</v>
      </c>
      <c r="AM91">
        <v>34.03</v>
      </c>
      <c r="AN91">
        <v>102.01</v>
      </c>
      <c r="AO91">
        <v>0</v>
      </c>
      <c r="AP91">
        <v>0</v>
      </c>
      <c r="AQ91">
        <v>48.14</v>
      </c>
      <c r="AR91">
        <v>79.489999999999995</v>
      </c>
    </row>
    <row r="92" spans="7:44">
      <c r="G92" t="s">
        <v>134</v>
      </c>
      <c r="H92" s="73">
        <v>0.53</v>
      </c>
      <c r="I92" s="46">
        <v>0</v>
      </c>
      <c r="J92" s="46">
        <v>3.96</v>
      </c>
      <c r="K92" s="46">
        <v>48.14</v>
      </c>
      <c r="L92" s="46">
        <v>0</v>
      </c>
      <c r="M92" s="74">
        <v>0</v>
      </c>
      <c r="N92" s="73">
        <v>364.26</v>
      </c>
      <c r="O92" s="46">
        <v>334.03</v>
      </c>
      <c r="P92" s="46">
        <v>150</v>
      </c>
      <c r="Q92" s="46">
        <v>0</v>
      </c>
      <c r="R92" s="46">
        <v>0</v>
      </c>
      <c r="S92" s="74">
        <v>0</v>
      </c>
      <c r="W92">
        <v>57.76</v>
      </c>
      <c r="X92">
        <v>0</v>
      </c>
      <c r="Y92">
        <v>0.53</v>
      </c>
      <c r="Z92">
        <v>0</v>
      </c>
      <c r="AA92">
        <v>0</v>
      </c>
      <c r="AB92">
        <v>25</v>
      </c>
      <c r="AC92">
        <v>0</v>
      </c>
      <c r="AD92">
        <v>100</v>
      </c>
      <c r="AE92">
        <v>150</v>
      </c>
      <c r="AF92">
        <v>0</v>
      </c>
      <c r="AG92">
        <v>0</v>
      </c>
      <c r="AH92">
        <v>3.96</v>
      </c>
      <c r="AI92">
        <v>100</v>
      </c>
      <c r="AJ92">
        <v>0</v>
      </c>
      <c r="AK92">
        <v>100</v>
      </c>
      <c r="AL92">
        <v>100</v>
      </c>
      <c r="AM92">
        <v>34.03</v>
      </c>
      <c r="AN92">
        <v>102.01</v>
      </c>
      <c r="AO92">
        <v>0</v>
      </c>
      <c r="AP92">
        <v>0</v>
      </c>
      <c r="AQ92">
        <v>48.14</v>
      </c>
      <c r="AR92">
        <v>79.489999999999995</v>
      </c>
    </row>
    <row r="93" spans="7:44">
      <c r="G93" t="s">
        <v>135</v>
      </c>
      <c r="H93" s="73">
        <v>0.53</v>
      </c>
      <c r="I93" s="46">
        <v>0</v>
      </c>
      <c r="J93" s="46">
        <v>3.96</v>
      </c>
      <c r="K93" s="46">
        <v>48.14</v>
      </c>
      <c r="L93" s="46">
        <v>0</v>
      </c>
      <c r="M93" s="74">
        <v>0</v>
      </c>
      <c r="N93" s="73">
        <v>364.26</v>
      </c>
      <c r="O93" s="46">
        <v>334.03</v>
      </c>
      <c r="P93" s="46">
        <v>150</v>
      </c>
      <c r="Q93" s="46">
        <v>0</v>
      </c>
      <c r="R93" s="46">
        <v>0</v>
      </c>
      <c r="S93" s="74">
        <v>0</v>
      </c>
      <c r="W93">
        <v>57.76</v>
      </c>
      <c r="X93">
        <v>0</v>
      </c>
      <c r="Y93">
        <v>0.53</v>
      </c>
      <c r="Z93">
        <v>0</v>
      </c>
      <c r="AA93">
        <v>0</v>
      </c>
      <c r="AB93">
        <v>25</v>
      </c>
      <c r="AC93">
        <v>0</v>
      </c>
      <c r="AD93">
        <v>100</v>
      </c>
      <c r="AE93">
        <v>150</v>
      </c>
      <c r="AF93">
        <v>0</v>
      </c>
      <c r="AG93">
        <v>0</v>
      </c>
      <c r="AH93">
        <v>3.96</v>
      </c>
      <c r="AI93">
        <v>100</v>
      </c>
      <c r="AJ93">
        <v>0</v>
      </c>
      <c r="AK93">
        <v>100</v>
      </c>
      <c r="AL93">
        <v>100</v>
      </c>
      <c r="AM93">
        <v>34.03</v>
      </c>
      <c r="AN93">
        <v>102.01</v>
      </c>
      <c r="AO93">
        <v>0</v>
      </c>
      <c r="AP93">
        <v>0</v>
      </c>
      <c r="AQ93">
        <v>48.14</v>
      </c>
      <c r="AR93">
        <v>79.489999999999995</v>
      </c>
    </row>
    <row r="94" spans="7:44">
      <c r="G94" t="s">
        <v>136</v>
      </c>
      <c r="H94" s="73">
        <v>0.53</v>
      </c>
      <c r="I94" s="46">
        <v>0</v>
      </c>
      <c r="J94" s="46">
        <v>3.96</v>
      </c>
      <c r="K94" s="46">
        <v>48.14</v>
      </c>
      <c r="L94" s="46">
        <v>0</v>
      </c>
      <c r="M94" s="74">
        <v>0</v>
      </c>
      <c r="N94" s="73">
        <v>364.26</v>
      </c>
      <c r="O94" s="46">
        <v>334.03</v>
      </c>
      <c r="P94" s="46">
        <v>150</v>
      </c>
      <c r="Q94" s="46">
        <v>0</v>
      </c>
      <c r="R94" s="46">
        <v>0</v>
      </c>
      <c r="S94" s="74">
        <v>0</v>
      </c>
      <c r="W94">
        <v>57.76</v>
      </c>
      <c r="X94">
        <v>0</v>
      </c>
      <c r="Y94">
        <v>0.53</v>
      </c>
      <c r="Z94">
        <v>0</v>
      </c>
      <c r="AA94">
        <v>0</v>
      </c>
      <c r="AB94">
        <v>25</v>
      </c>
      <c r="AC94">
        <v>0</v>
      </c>
      <c r="AD94">
        <v>100</v>
      </c>
      <c r="AE94">
        <v>150</v>
      </c>
      <c r="AF94">
        <v>0</v>
      </c>
      <c r="AG94">
        <v>0</v>
      </c>
      <c r="AH94">
        <v>3.96</v>
      </c>
      <c r="AI94">
        <v>100</v>
      </c>
      <c r="AJ94">
        <v>0</v>
      </c>
      <c r="AK94">
        <v>100</v>
      </c>
      <c r="AL94">
        <v>100</v>
      </c>
      <c r="AM94">
        <v>34.03</v>
      </c>
      <c r="AN94">
        <v>102.01</v>
      </c>
      <c r="AO94">
        <v>0</v>
      </c>
      <c r="AP94">
        <v>0</v>
      </c>
      <c r="AQ94">
        <v>48.14</v>
      </c>
      <c r="AR94">
        <v>79.489999999999995</v>
      </c>
    </row>
    <row r="95" spans="7:44">
      <c r="G95" t="s">
        <v>137</v>
      </c>
      <c r="H95" s="73">
        <v>0.48</v>
      </c>
      <c r="I95" s="46">
        <v>0</v>
      </c>
      <c r="J95" s="46">
        <v>3.96</v>
      </c>
      <c r="K95" s="46">
        <v>48.14</v>
      </c>
      <c r="L95" s="46">
        <v>0</v>
      </c>
      <c r="M95" s="74">
        <v>0</v>
      </c>
      <c r="N95" s="73">
        <v>306.5</v>
      </c>
      <c r="O95" s="46">
        <v>334.03</v>
      </c>
      <c r="P95" s="46">
        <v>150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0.48</v>
      </c>
      <c r="Z95">
        <v>0</v>
      </c>
      <c r="AA95">
        <v>0</v>
      </c>
      <c r="AB95">
        <v>25</v>
      </c>
      <c r="AC95">
        <v>0</v>
      </c>
      <c r="AD95">
        <v>100</v>
      </c>
      <c r="AE95">
        <v>150</v>
      </c>
      <c r="AF95">
        <v>0</v>
      </c>
      <c r="AG95">
        <v>0</v>
      </c>
      <c r="AH95">
        <v>3.96</v>
      </c>
      <c r="AI95">
        <v>100</v>
      </c>
      <c r="AJ95">
        <v>0</v>
      </c>
      <c r="AK95">
        <v>100</v>
      </c>
      <c r="AL95">
        <v>100</v>
      </c>
      <c r="AM95">
        <v>34.03</v>
      </c>
      <c r="AN95">
        <v>102.01</v>
      </c>
      <c r="AO95">
        <v>0</v>
      </c>
      <c r="AP95">
        <v>0</v>
      </c>
      <c r="AQ95">
        <v>48.14</v>
      </c>
      <c r="AR95">
        <v>79.489999999999995</v>
      </c>
    </row>
    <row r="96" spans="7:44">
      <c r="G96" t="s">
        <v>138</v>
      </c>
      <c r="H96" s="73">
        <v>0.48</v>
      </c>
      <c r="I96" s="46">
        <v>0</v>
      </c>
      <c r="J96" s="46">
        <v>3.96</v>
      </c>
      <c r="K96" s="46">
        <v>48.14</v>
      </c>
      <c r="L96" s="46">
        <v>0</v>
      </c>
      <c r="M96" s="74">
        <v>0</v>
      </c>
      <c r="N96" s="73">
        <v>306.5</v>
      </c>
      <c r="O96" s="46">
        <v>334.03</v>
      </c>
      <c r="P96" s="46">
        <v>150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0.48</v>
      </c>
      <c r="Z96">
        <v>0</v>
      </c>
      <c r="AA96">
        <v>0</v>
      </c>
      <c r="AB96">
        <v>25</v>
      </c>
      <c r="AC96">
        <v>0</v>
      </c>
      <c r="AD96">
        <v>100</v>
      </c>
      <c r="AE96">
        <v>150</v>
      </c>
      <c r="AF96">
        <v>0</v>
      </c>
      <c r="AG96">
        <v>0</v>
      </c>
      <c r="AH96">
        <v>3.96</v>
      </c>
      <c r="AI96">
        <v>100</v>
      </c>
      <c r="AJ96">
        <v>0</v>
      </c>
      <c r="AK96">
        <v>100</v>
      </c>
      <c r="AL96">
        <v>100</v>
      </c>
      <c r="AM96">
        <v>34.03</v>
      </c>
      <c r="AN96">
        <v>102.01</v>
      </c>
      <c r="AO96">
        <v>0</v>
      </c>
      <c r="AP96">
        <v>0</v>
      </c>
      <c r="AQ96">
        <v>48.14</v>
      </c>
      <c r="AR96">
        <v>79.489999999999995</v>
      </c>
    </row>
    <row r="97" spans="1:133">
      <c r="G97" t="s">
        <v>139</v>
      </c>
      <c r="H97" s="73">
        <v>0.48</v>
      </c>
      <c r="I97" s="46">
        <v>0</v>
      </c>
      <c r="J97" s="46">
        <v>3.96</v>
      </c>
      <c r="K97" s="46">
        <v>48.14</v>
      </c>
      <c r="L97" s="46">
        <v>0</v>
      </c>
      <c r="M97" s="74">
        <v>0</v>
      </c>
      <c r="N97" s="73">
        <v>306.5</v>
      </c>
      <c r="O97" s="46">
        <v>334.03</v>
      </c>
      <c r="P97" s="46">
        <v>150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0.48</v>
      </c>
      <c r="Z97">
        <v>0</v>
      </c>
      <c r="AA97">
        <v>0</v>
      </c>
      <c r="AB97">
        <v>25</v>
      </c>
      <c r="AC97">
        <v>0</v>
      </c>
      <c r="AD97">
        <v>100</v>
      </c>
      <c r="AE97">
        <v>150</v>
      </c>
      <c r="AF97">
        <v>0</v>
      </c>
      <c r="AG97">
        <v>0</v>
      </c>
      <c r="AH97">
        <v>3.96</v>
      </c>
      <c r="AI97">
        <v>100</v>
      </c>
      <c r="AJ97">
        <v>0</v>
      </c>
      <c r="AK97">
        <v>100</v>
      </c>
      <c r="AL97">
        <v>100</v>
      </c>
      <c r="AM97">
        <v>34.03</v>
      </c>
      <c r="AN97">
        <v>102.01</v>
      </c>
      <c r="AO97">
        <v>0</v>
      </c>
      <c r="AP97">
        <v>0</v>
      </c>
      <c r="AQ97">
        <v>48.14</v>
      </c>
      <c r="AR97">
        <v>79.489999999999995</v>
      </c>
    </row>
    <row r="98" spans="1:133">
      <c r="G98" t="s">
        <v>140</v>
      </c>
      <c r="H98" s="73">
        <v>0.48</v>
      </c>
      <c r="I98" s="46">
        <v>0</v>
      </c>
      <c r="J98" s="46">
        <v>3.96</v>
      </c>
      <c r="K98" s="46">
        <v>48.14</v>
      </c>
      <c r="L98" s="46">
        <v>0</v>
      </c>
      <c r="M98" s="74">
        <v>0</v>
      </c>
      <c r="N98" s="73">
        <v>306.5</v>
      </c>
      <c r="O98" s="46">
        <v>334.03</v>
      </c>
      <c r="P98" s="46">
        <v>150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0.48</v>
      </c>
      <c r="Z98">
        <v>0</v>
      </c>
      <c r="AA98">
        <v>0</v>
      </c>
      <c r="AB98">
        <v>25</v>
      </c>
      <c r="AC98">
        <v>0</v>
      </c>
      <c r="AD98">
        <v>100</v>
      </c>
      <c r="AE98">
        <v>150</v>
      </c>
      <c r="AF98">
        <v>0</v>
      </c>
      <c r="AG98">
        <v>0</v>
      </c>
      <c r="AH98">
        <v>3.96</v>
      </c>
      <c r="AI98">
        <v>100</v>
      </c>
      <c r="AJ98">
        <v>0</v>
      </c>
      <c r="AK98">
        <v>100</v>
      </c>
      <c r="AL98">
        <v>100</v>
      </c>
      <c r="AM98">
        <v>34.03</v>
      </c>
      <c r="AN98">
        <v>102.01</v>
      </c>
      <c r="AO98">
        <v>0</v>
      </c>
      <c r="AP98">
        <v>0</v>
      </c>
      <c r="AQ98">
        <v>48.14</v>
      </c>
      <c r="AR98">
        <v>79.489999999999995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2.1333650000000004</v>
      </c>
      <c r="I99" s="69">
        <f t="shared" ref="I99:BU99" si="1">SUM(I3:I98)/4000</f>
        <v>0</v>
      </c>
      <c r="J99" s="69">
        <f t="shared" si="1"/>
        <v>0.11838999999999994</v>
      </c>
      <c r="K99" s="69">
        <f t="shared" si="1"/>
        <v>1.3404800000000021</v>
      </c>
      <c r="L99" s="69">
        <f t="shared" si="1"/>
        <v>5.2959999999999986E-2</v>
      </c>
      <c r="M99" s="69">
        <f t="shared" si="1"/>
        <v>0</v>
      </c>
      <c r="N99" s="68">
        <f t="shared" si="1"/>
        <v>6.5407599999999988</v>
      </c>
      <c r="O99" s="69">
        <f t="shared" si="1"/>
        <v>7.4722399999999958</v>
      </c>
      <c r="P99" s="69">
        <f t="shared" si="1"/>
        <v>3.6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0.2888</v>
      </c>
      <c r="X99">
        <f t="shared" si="1"/>
        <v>1.1830000000000002E-2</v>
      </c>
      <c r="Y99">
        <f t="shared" si="1"/>
        <v>1.5430000000000017E-2</v>
      </c>
      <c r="Z99">
        <f t="shared" si="1"/>
        <v>0.1</v>
      </c>
      <c r="AA99">
        <f t="shared" si="1"/>
        <v>2.5999599999999998</v>
      </c>
      <c r="AB99">
        <f t="shared" si="1"/>
        <v>0.6</v>
      </c>
      <c r="AC99">
        <f t="shared" si="1"/>
        <v>5.2959999999999986E-2</v>
      </c>
      <c r="AD99">
        <f t="shared" si="1"/>
        <v>2.4</v>
      </c>
      <c r="AE99">
        <f t="shared" si="1"/>
        <v>3.6</v>
      </c>
      <c r="AF99">
        <f t="shared" si="1"/>
        <v>0</v>
      </c>
      <c r="AG99">
        <f t="shared" si="1"/>
        <v>1.1550000000000001E-2</v>
      </c>
      <c r="AH99">
        <f t="shared" si="1"/>
        <v>0.11838999999999994</v>
      </c>
      <c r="AI99">
        <f t="shared" si="1"/>
        <v>2.4</v>
      </c>
      <c r="AJ99">
        <f t="shared" si="1"/>
        <v>2.1179350000000015</v>
      </c>
      <c r="AK99">
        <f t="shared" si="1"/>
        <v>2.4</v>
      </c>
      <c r="AL99">
        <f t="shared" si="1"/>
        <v>1.5</v>
      </c>
      <c r="AM99">
        <f t="shared" si="1"/>
        <v>0.27223999999999982</v>
      </c>
      <c r="AN99">
        <f t="shared" si="1"/>
        <v>0.81608000000000058</v>
      </c>
      <c r="AO99">
        <f t="shared" si="1"/>
        <v>0.13863999999999993</v>
      </c>
      <c r="AP99">
        <f t="shared" si="1"/>
        <v>2.3100000000000002E-2</v>
      </c>
      <c r="AQ99">
        <f t="shared" si="1"/>
        <v>1.1553599999999999</v>
      </c>
      <c r="AR99">
        <f t="shared" si="1"/>
        <v>0.6359199999999996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554</v>
      </c>
      <c r="AH100" t="s">
        <v>556</v>
      </c>
      <c r="AI100" t="s">
        <v>558</v>
      </c>
      <c r="AJ100" t="s">
        <v>560</v>
      </c>
      <c r="AK100" t="s">
        <v>562</v>
      </c>
      <c r="AL100" t="s">
        <v>563</v>
      </c>
      <c r="AM100" t="s">
        <v>564</v>
      </c>
      <c r="AN100" t="s">
        <v>565</v>
      </c>
      <c r="AO100" t="s">
        <v>567</v>
      </c>
      <c r="AP100" t="s">
        <v>568</v>
      </c>
      <c r="AQ100" t="s">
        <v>570</v>
      </c>
      <c r="AR100" t="s">
        <v>571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572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81.83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-72</v>
      </c>
      <c r="Q3" s="53">
        <v>0</v>
      </c>
      <c r="R3" s="53">
        <v>0</v>
      </c>
      <c r="S3" s="72">
        <v>0</v>
      </c>
      <c r="T3" t="s">
        <v>572</v>
      </c>
      <c r="U3" s="73">
        <v>-72</v>
      </c>
      <c r="V3" s="74">
        <v>81.83</v>
      </c>
      <c r="W3">
        <v>81.83</v>
      </c>
      <c r="X3">
        <v>0</v>
      </c>
      <c r="Y3">
        <v>0</v>
      </c>
      <c r="Z3">
        <v>0</v>
      </c>
      <c r="AA3">
        <v>-72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58.72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-69</v>
      </c>
      <c r="Q4" s="46">
        <v>0</v>
      </c>
      <c r="R4" s="46">
        <v>0</v>
      </c>
      <c r="S4" s="74">
        <v>0</v>
      </c>
      <c r="U4" s="73">
        <v>-69</v>
      </c>
      <c r="V4" s="74">
        <v>58.72</v>
      </c>
      <c r="W4">
        <v>58.72</v>
      </c>
      <c r="X4">
        <v>0</v>
      </c>
      <c r="Y4">
        <v>0</v>
      </c>
      <c r="Z4">
        <v>0</v>
      </c>
      <c r="AA4">
        <v>-69</v>
      </c>
    </row>
    <row r="5" spans="1:27">
      <c r="G5" t="s">
        <v>47</v>
      </c>
      <c r="H5" s="73">
        <v>41.4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-62</v>
      </c>
      <c r="Q5" s="46">
        <v>0</v>
      </c>
      <c r="R5" s="46">
        <v>0</v>
      </c>
      <c r="S5" s="74">
        <v>0</v>
      </c>
      <c r="U5" s="73">
        <v>-62</v>
      </c>
      <c r="V5" s="74">
        <v>41.4</v>
      </c>
      <c r="W5">
        <v>41.4</v>
      </c>
      <c r="X5">
        <v>0</v>
      </c>
      <c r="Y5">
        <v>0</v>
      </c>
      <c r="Z5">
        <v>0</v>
      </c>
      <c r="AA5">
        <v>-62</v>
      </c>
    </row>
    <row r="6" spans="1:27">
      <c r="G6" t="s">
        <v>48</v>
      </c>
      <c r="H6" s="73">
        <v>25.03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-51</v>
      </c>
      <c r="Q6" s="46">
        <v>0</v>
      </c>
      <c r="R6" s="46">
        <v>0</v>
      </c>
      <c r="S6" s="74">
        <v>0</v>
      </c>
      <c r="U6" s="73">
        <v>-51</v>
      </c>
      <c r="V6" s="74">
        <v>25.03</v>
      </c>
      <c r="W6">
        <v>25.03</v>
      </c>
      <c r="X6">
        <v>0</v>
      </c>
      <c r="Y6">
        <v>0</v>
      </c>
      <c r="Z6">
        <v>0</v>
      </c>
      <c r="AA6">
        <v>-51</v>
      </c>
    </row>
    <row r="7" spans="1:27">
      <c r="G7" t="s">
        <v>49</v>
      </c>
      <c r="H7" s="73">
        <v>47.17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-40</v>
      </c>
      <c r="Q7" s="46">
        <v>0</v>
      </c>
      <c r="R7" s="46">
        <v>0</v>
      </c>
      <c r="S7" s="74">
        <v>0</v>
      </c>
      <c r="U7" s="73">
        <v>-40</v>
      </c>
      <c r="V7" s="74">
        <v>47.17</v>
      </c>
      <c r="W7">
        <v>47.17</v>
      </c>
      <c r="X7">
        <v>0</v>
      </c>
      <c r="Y7">
        <v>0</v>
      </c>
      <c r="Z7">
        <v>0</v>
      </c>
      <c r="AA7">
        <v>-40</v>
      </c>
    </row>
    <row r="8" spans="1:27">
      <c r="G8" t="s">
        <v>50</v>
      </c>
      <c r="H8" s="73">
        <v>32.729999999999997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-43</v>
      </c>
      <c r="Q8" s="46">
        <v>0</v>
      </c>
      <c r="R8" s="46">
        <v>0</v>
      </c>
      <c r="S8" s="74">
        <v>0</v>
      </c>
      <c r="U8" s="73">
        <v>-43</v>
      </c>
      <c r="V8" s="74">
        <v>32.729999999999997</v>
      </c>
      <c r="W8">
        <v>32.729999999999997</v>
      </c>
      <c r="X8">
        <v>0</v>
      </c>
      <c r="Y8">
        <v>0</v>
      </c>
      <c r="Z8">
        <v>0</v>
      </c>
      <c r="AA8">
        <v>-43</v>
      </c>
    </row>
    <row r="9" spans="1:27">
      <c r="G9" t="s">
        <v>51</v>
      </c>
      <c r="H9" s="73">
        <v>25.99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-40</v>
      </c>
      <c r="Q9" s="46">
        <v>0</v>
      </c>
      <c r="R9" s="46">
        <v>0</v>
      </c>
      <c r="S9" s="74">
        <v>0</v>
      </c>
      <c r="U9" s="73">
        <v>-40</v>
      </c>
      <c r="V9" s="74">
        <v>25.99</v>
      </c>
      <c r="W9">
        <v>25.99</v>
      </c>
      <c r="X9">
        <v>0</v>
      </c>
      <c r="Y9">
        <v>0</v>
      </c>
      <c r="Z9">
        <v>0</v>
      </c>
      <c r="AA9">
        <v>-40</v>
      </c>
    </row>
    <row r="10" spans="1:27">
      <c r="G10" t="s">
        <v>52</v>
      </c>
      <c r="H10" s="73">
        <v>28.88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-38</v>
      </c>
      <c r="Q10" s="46">
        <v>0</v>
      </c>
      <c r="R10" s="46">
        <v>0</v>
      </c>
      <c r="S10" s="74">
        <v>0</v>
      </c>
      <c r="U10" s="73">
        <v>-38</v>
      </c>
      <c r="V10" s="74">
        <v>28.88</v>
      </c>
      <c r="W10">
        <v>28.88</v>
      </c>
      <c r="X10">
        <v>0</v>
      </c>
      <c r="Y10">
        <v>0</v>
      </c>
      <c r="Z10">
        <v>0</v>
      </c>
      <c r="AA10">
        <v>-38</v>
      </c>
    </row>
    <row r="11" spans="1:27">
      <c r="G11" t="s">
        <v>53</v>
      </c>
      <c r="H11" s="73">
        <v>31.77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-33</v>
      </c>
      <c r="Q11" s="46">
        <v>0</v>
      </c>
      <c r="R11" s="46">
        <v>0</v>
      </c>
      <c r="S11" s="74">
        <v>0</v>
      </c>
      <c r="U11" s="73">
        <v>-33</v>
      </c>
      <c r="V11" s="74">
        <v>31.77</v>
      </c>
      <c r="W11">
        <v>31.77</v>
      </c>
      <c r="X11">
        <v>0</v>
      </c>
      <c r="Y11">
        <v>0</v>
      </c>
      <c r="Z11">
        <v>0</v>
      </c>
      <c r="AA11">
        <v>-33</v>
      </c>
    </row>
    <row r="12" spans="1:27">
      <c r="G12" t="s">
        <v>54</v>
      </c>
      <c r="H12" s="73">
        <v>31.77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-35</v>
      </c>
      <c r="Q12" s="46">
        <v>0</v>
      </c>
      <c r="R12" s="46">
        <v>0</v>
      </c>
      <c r="S12" s="74">
        <v>0</v>
      </c>
      <c r="U12" s="73">
        <v>-35</v>
      </c>
      <c r="V12" s="74">
        <v>31.77</v>
      </c>
      <c r="W12">
        <v>31.77</v>
      </c>
      <c r="X12">
        <v>0</v>
      </c>
      <c r="Y12">
        <v>0</v>
      </c>
      <c r="Z12">
        <v>0</v>
      </c>
      <c r="AA12">
        <v>-35</v>
      </c>
    </row>
    <row r="13" spans="1:27">
      <c r="G13" t="s">
        <v>55</v>
      </c>
      <c r="H13" s="73">
        <v>36.58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-29</v>
      </c>
      <c r="Q13" s="46">
        <v>0</v>
      </c>
      <c r="R13" s="46">
        <v>0</v>
      </c>
      <c r="S13" s="74">
        <v>0</v>
      </c>
      <c r="U13" s="73">
        <v>-29</v>
      </c>
      <c r="V13" s="74">
        <v>36.58</v>
      </c>
      <c r="W13">
        <v>36.58</v>
      </c>
      <c r="X13">
        <v>0</v>
      </c>
      <c r="Y13">
        <v>0</v>
      </c>
      <c r="Z13">
        <v>0</v>
      </c>
      <c r="AA13">
        <v>-29</v>
      </c>
    </row>
    <row r="14" spans="1:27">
      <c r="G14" t="s">
        <v>56</v>
      </c>
      <c r="H14" s="73">
        <v>35.619999999999997</v>
      </c>
      <c r="I14" s="46">
        <v>0</v>
      </c>
      <c r="J14" s="46">
        <v>0</v>
      </c>
      <c r="K14" s="46">
        <v>0</v>
      </c>
      <c r="L14" s="46">
        <v>0.48</v>
      </c>
      <c r="M14" s="74">
        <v>0</v>
      </c>
      <c r="N14" s="73">
        <v>0</v>
      </c>
      <c r="O14" s="46">
        <v>0</v>
      </c>
      <c r="P14" s="46">
        <v>-27</v>
      </c>
      <c r="Q14" s="46">
        <v>0</v>
      </c>
      <c r="R14" s="46">
        <v>0</v>
      </c>
      <c r="S14" s="74">
        <v>0</v>
      </c>
      <c r="U14" s="73">
        <v>-27</v>
      </c>
      <c r="V14" s="74">
        <v>36.1</v>
      </c>
      <c r="W14">
        <v>35.619999999999997</v>
      </c>
      <c r="X14">
        <v>0</v>
      </c>
      <c r="Y14">
        <v>0</v>
      </c>
      <c r="Z14">
        <v>0.48</v>
      </c>
      <c r="AA14">
        <v>-27</v>
      </c>
    </row>
    <row r="15" spans="1:27">
      <c r="G15" t="s">
        <v>57</v>
      </c>
      <c r="H15" s="73">
        <v>24.07</v>
      </c>
      <c r="I15" s="46">
        <v>0</v>
      </c>
      <c r="J15" s="46">
        <v>0</v>
      </c>
      <c r="K15" s="46">
        <v>0</v>
      </c>
      <c r="L15" s="46">
        <v>0.48</v>
      </c>
      <c r="M15" s="74">
        <v>0</v>
      </c>
      <c r="N15" s="73">
        <v>0</v>
      </c>
      <c r="O15" s="46">
        <v>0</v>
      </c>
      <c r="P15" s="46">
        <v>-37</v>
      </c>
      <c r="Q15" s="46">
        <v>0</v>
      </c>
      <c r="R15" s="46">
        <v>0</v>
      </c>
      <c r="S15" s="74">
        <v>0</v>
      </c>
      <c r="U15" s="73">
        <v>-37</v>
      </c>
      <c r="V15" s="74">
        <v>24.55</v>
      </c>
      <c r="W15">
        <v>24.07</v>
      </c>
      <c r="X15">
        <v>0</v>
      </c>
      <c r="Y15">
        <v>0</v>
      </c>
      <c r="Z15">
        <v>0.48</v>
      </c>
      <c r="AA15">
        <v>-37</v>
      </c>
    </row>
    <row r="16" spans="1:27">
      <c r="G16" t="s">
        <v>58</v>
      </c>
      <c r="H16" s="73">
        <v>25.03</v>
      </c>
      <c r="I16" s="46">
        <v>0</v>
      </c>
      <c r="J16" s="46">
        <v>0</v>
      </c>
      <c r="K16" s="46">
        <v>0</v>
      </c>
      <c r="L16" s="46">
        <v>0.48</v>
      </c>
      <c r="M16" s="74">
        <v>0</v>
      </c>
      <c r="N16" s="73">
        <v>0</v>
      </c>
      <c r="O16" s="46">
        <v>0</v>
      </c>
      <c r="P16" s="46">
        <v>-39</v>
      </c>
      <c r="Q16" s="46">
        <v>0</v>
      </c>
      <c r="R16" s="46">
        <v>0</v>
      </c>
      <c r="S16" s="74">
        <v>0</v>
      </c>
      <c r="U16" s="73">
        <v>-39</v>
      </c>
      <c r="V16" s="74">
        <v>25.51</v>
      </c>
      <c r="W16">
        <v>25.03</v>
      </c>
      <c r="X16">
        <v>0</v>
      </c>
      <c r="Y16">
        <v>0</v>
      </c>
      <c r="Z16">
        <v>0.48</v>
      </c>
      <c r="AA16">
        <v>-39</v>
      </c>
    </row>
    <row r="17" spans="7:27">
      <c r="G17" t="s">
        <v>59</v>
      </c>
      <c r="H17" s="73">
        <v>24.07</v>
      </c>
      <c r="I17" s="46">
        <v>0</v>
      </c>
      <c r="J17" s="46">
        <v>0</v>
      </c>
      <c r="K17" s="46">
        <v>0</v>
      </c>
      <c r="L17" s="46">
        <v>0.48</v>
      </c>
      <c r="M17" s="74">
        <v>0</v>
      </c>
      <c r="N17" s="73">
        <v>0</v>
      </c>
      <c r="O17" s="46">
        <v>0</v>
      </c>
      <c r="P17" s="46">
        <v>-55</v>
      </c>
      <c r="Q17" s="46">
        <v>0</v>
      </c>
      <c r="R17" s="46">
        <v>0</v>
      </c>
      <c r="S17" s="74">
        <v>0</v>
      </c>
      <c r="U17" s="73">
        <v>-55</v>
      </c>
      <c r="V17" s="74">
        <v>24.55</v>
      </c>
      <c r="W17">
        <v>24.07</v>
      </c>
      <c r="X17">
        <v>0</v>
      </c>
      <c r="Y17">
        <v>0</v>
      </c>
      <c r="Z17">
        <v>0.48</v>
      </c>
      <c r="AA17">
        <v>-55</v>
      </c>
    </row>
    <row r="18" spans="7:27">
      <c r="G18" t="s">
        <v>60</v>
      </c>
      <c r="H18" s="73">
        <v>24.07</v>
      </c>
      <c r="I18" s="46">
        <v>0</v>
      </c>
      <c r="J18" s="46">
        <v>0</v>
      </c>
      <c r="K18" s="46">
        <v>0</v>
      </c>
      <c r="L18" s="46">
        <v>0.96</v>
      </c>
      <c r="M18" s="74">
        <v>0</v>
      </c>
      <c r="N18" s="73">
        <v>0</v>
      </c>
      <c r="O18" s="46">
        <v>0</v>
      </c>
      <c r="P18" s="46">
        <v>-55</v>
      </c>
      <c r="Q18" s="46">
        <v>0</v>
      </c>
      <c r="R18" s="46">
        <v>0</v>
      </c>
      <c r="S18" s="74">
        <v>0</v>
      </c>
      <c r="U18" s="73">
        <v>-55</v>
      </c>
      <c r="V18" s="74">
        <v>25.03</v>
      </c>
      <c r="W18">
        <v>24.07</v>
      </c>
      <c r="X18">
        <v>0</v>
      </c>
      <c r="Y18">
        <v>0</v>
      </c>
      <c r="Z18">
        <v>0.96</v>
      </c>
      <c r="AA18">
        <v>-55</v>
      </c>
    </row>
    <row r="19" spans="7:27">
      <c r="G19" t="s">
        <v>61</v>
      </c>
      <c r="H19" s="73">
        <v>48.13</v>
      </c>
      <c r="I19" s="46">
        <v>0</v>
      </c>
      <c r="J19" s="46">
        <v>0</v>
      </c>
      <c r="K19" s="46">
        <v>0</v>
      </c>
      <c r="L19" s="46">
        <v>1.64</v>
      </c>
      <c r="M19" s="74">
        <v>0</v>
      </c>
      <c r="N19" s="73">
        <v>0</v>
      </c>
      <c r="O19" s="46">
        <v>0</v>
      </c>
      <c r="P19" s="46">
        <v>-53</v>
      </c>
      <c r="Q19" s="46">
        <v>0</v>
      </c>
      <c r="R19" s="46">
        <v>0</v>
      </c>
      <c r="S19" s="74">
        <v>0</v>
      </c>
      <c r="U19" s="73">
        <v>-53</v>
      </c>
      <c r="V19" s="74">
        <v>49.77</v>
      </c>
      <c r="W19">
        <v>48.13</v>
      </c>
      <c r="X19">
        <v>0</v>
      </c>
      <c r="Y19">
        <v>0</v>
      </c>
      <c r="Z19">
        <v>1.64</v>
      </c>
      <c r="AA19">
        <v>-53</v>
      </c>
    </row>
    <row r="20" spans="7:27">
      <c r="G20" t="s">
        <v>62</v>
      </c>
      <c r="H20" s="73">
        <v>69.31</v>
      </c>
      <c r="I20" s="46">
        <v>0</v>
      </c>
      <c r="J20" s="46">
        <v>0</v>
      </c>
      <c r="K20" s="46">
        <v>0</v>
      </c>
      <c r="L20" s="46">
        <v>1.93</v>
      </c>
      <c r="M20" s="74">
        <v>0</v>
      </c>
      <c r="N20" s="73">
        <v>0</v>
      </c>
      <c r="O20" s="46">
        <v>0</v>
      </c>
      <c r="P20" s="46">
        <v>-56</v>
      </c>
      <c r="Q20" s="46">
        <v>0</v>
      </c>
      <c r="R20" s="46">
        <v>0</v>
      </c>
      <c r="S20" s="74">
        <v>0</v>
      </c>
      <c r="U20" s="73">
        <v>-56</v>
      </c>
      <c r="V20" s="74">
        <v>71.239999999999995</v>
      </c>
      <c r="W20">
        <v>69.31</v>
      </c>
      <c r="X20">
        <v>0</v>
      </c>
      <c r="Y20">
        <v>0</v>
      </c>
      <c r="Z20">
        <v>1.93</v>
      </c>
      <c r="AA20">
        <v>-56</v>
      </c>
    </row>
    <row r="21" spans="7:27">
      <c r="G21" t="s">
        <v>63</v>
      </c>
      <c r="H21" s="73">
        <v>73.16</v>
      </c>
      <c r="I21" s="46">
        <v>0</v>
      </c>
      <c r="J21" s="46">
        <v>0</v>
      </c>
      <c r="K21" s="46">
        <v>0</v>
      </c>
      <c r="L21" s="46">
        <v>2.41</v>
      </c>
      <c r="M21" s="74">
        <v>0</v>
      </c>
      <c r="N21" s="73">
        <v>0</v>
      </c>
      <c r="O21" s="46">
        <v>0</v>
      </c>
      <c r="P21" s="46">
        <v>-55</v>
      </c>
      <c r="Q21" s="46">
        <v>0</v>
      </c>
      <c r="R21" s="46">
        <v>0</v>
      </c>
      <c r="S21" s="74">
        <v>0</v>
      </c>
      <c r="U21" s="73">
        <v>-55</v>
      </c>
      <c r="V21" s="74">
        <v>75.569999999999993</v>
      </c>
      <c r="W21">
        <v>73.16</v>
      </c>
      <c r="X21">
        <v>0</v>
      </c>
      <c r="Y21">
        <v>0</v>
      </c>
      <c r="Z21">
        <v>2.41</v>
      </c>
      <c r="AA21">
        <v>-55</v>
      </c>
    </row>
    <row r="22" spans="7:27">
      <c r="G22" t="s">
        <v>64</v>
      </c>
      <c r="H22" s="73">
        <v>54.87</v>
      </c>
      <c r="I22" s="46">
        <v>0</v>
      </c>
      <c r="J22" s="46">
        <v>0</v>
      </c>
      <c r="K22" s="46">
        <v>0</v>
      </c>
      <c r="L22" s="46">
        <v>3.37</v>
      </c>
      <c r="M22" s="74">
        <v>0</v>
      </c>
      <c r="N22" s="73">
        <v>0</v>
      </c>
      <c r="O22" s="46">
        <v>0</v>
      </c>
      <c r="P22" s="46">
        <v>-63</v>
      </c>
      <c r="Q22" s="46">
        <v>0</v>
      </c>
      <c r="R22" s="46">
        <v>0</v>
      </c>
      <c r="S22" s="74">
        <v>0</v>
      </c>
      <c r="U22" s="73">
        <v>-63</v>
      </c>
      <c r="V22" s="74">
        <v>58.24</v>
      </c>
      <c r="W22">
        <v>54.87</v>
      </c>
      <c r="X22">
        <v>0</v>
      </c>
      <c r="Y22">
        <v>0</v>
      </c>
      <c r="Z22">
        <v>3.37</v>
      </c>
      <c r="AA22">
        <v>-63</v>
      </c>
    </row>
    <row r="23" spans="7:27">
      <c r="G23" t="s">
        <v>65</v>
      </c>
      <c r="H23" s="73">
        <v>111.68</v>
      </c>
      <c r="I23" s="46">
        <v>0</v>
      </c>
      <c r="J23" s="46">
        <v>0</v>
      </c>
      <c r="K23" s="46">
        <v>0</v>
      </c>
      <c r="L23" s="46">
        <v>5.29</v>
      </c>
      <c r="M23" s="74">
        <v>0</v>
      </c>
      <c r="N23" s="73">
        <v>0</v>
      </c>
      <c r="O23" s="46">
        <v>0</v>
      </c>
      <c r="P23" s="46">
        <v>-65</v>
      </c>
      <c r="Q23" s="46">
        <v>0</v>
      </c>
      <c r="R23" s="46">
        <v>0</v>
      </c>
      <c r="S23" s="74">
        <v>0</v>
      </c>
      <c r="U23" s="73">
        <v>-65</v>
      </c>
      <c r="V23" s="74">
        <v>116.97</v>
      </c>
      <c r="W23">
        <v>111.68</v>
      </c>
      <c r="X23">
        <v>0</v>
      </c>
      <c r="Y23">
        <v>0</v>
      </c>
      <c r="Z23">
        <v>5.29</v>
      </c>
      <c r="AA23">
        <v>-65</v>
      </c>
    </row>
    <row r="24" spans="7:27">
      <c r="G24" t="s">
        <v>66</v>
      </c>
      <c r="H24" s="73">
        <v>59.69</v>
      </c>
      <c r="I24" s="46">
        <v>0</v>
      </c>
      <c r="J24" s="46">
        <v>0</v>
      </c>
      <c r="K24" s="46">
        <v>0</v>
      </c>
      <c r="L24" s="46">
        <v>7.99</v>
      </c>
      <c r="M24" s="74">
        <v>0</v>
      </c>
      <c r="N24" s="73">
        <v>0</v>
      </c>
      <c r="O24" s="46">
        <v>0</v>
      </c>
      <c r="P24" s="46">
        <v>-75</v>
      </c>
      <c r="Q24" s="46">
        <v>0</v>
      </c>
      <c r="R24" s="46">
        <v>0</v>
      </c>
      <c r="S24" s="74">
        <v>0</v>
      </c>
      <c r="U24" s="73">
        <v>-75</v>
      </c>
      <c r="V24" s="74">
        <v>67.680000000000007</v>
      </c>
      <c r="W24">
        <v>59.69</v>
      </c>
      <c r="X24">
        <v>0</v>
      </c>
      <c r="Y24">
        <v>0</v>
      </c>
      <c r="Z24">
        <v>7.99</v>
      </c>
      <c r="AA24">
        <v>-75</v>
      </c>
    </row>
    <row r="25" spans="7:27">
      <c r="G25" t="s">
        <v>67</v>
      </c>
      <c r="H25" s="73">
        <v>110.71</v>
      </c>
      <c r="I25" s="46">
        <v>0</v>
      </c>
      <c r="J25" s="46">
        <v>51.02</v>
      </c>
      <c r="K25" s="46">
        <v>0</v>
      </c>
      <c r="L25" s="46">
        <v>10.59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172.32</v>
      </c>
      <c r="W25">
        <v>110.71</v>
      </c>
      <c r="X25">
        <v>0</v>
      </c>
      <c r="Y25">
        <v>0</v>
      </c>
      <c r="Z25">
        <v>10.59</v>
      </c>
      <c r="AA25">
        <v>51.02</v>
      </c>
    </row>
    <row r="26" spans="7:27">
      <c r="G26" t="s">
        <v>68</v>
      </c>
      <c r="H26" s="73">
        <v>137.66999999999999</v>
      </c>
      <c r="I26" s="46">
        <v>0</v>
      </c>
      <c r="J26" s="46">
        <v>0</v>
      </c>
      <c r="K26" s="46">
        <v>0</v>
      </c>
      <c r="L26" s="46">
        <v>13.09</v>
      </c>
      <c r="M26" s="74">
        <v>0</v>
      </c>
      <c r="N26" s="73">
        <v>0</v>
      </c>
      <c r="O26" s="46">
        <v>0</v>
      </c>
      <c r="P26" s="46">
        <v>-84</v>
      </c>
      <c r="Q26" s="46">
        <v>0</v>
      </c>
      <c r="R26" s="46">
        <v>0</v>
      </c>
      <c r="S26" s="74">
        <v>0</v>
      </c>
      <c r="U26" s="73">
        <v>-84</v>
      </c>
      <c r="V26" s="74">
        <v>150.76</v>
      </c>
      <c r="W26">
        <v>137.66999999999999</v>
      </c>
      <c r="X26">
        <v>0</v>
      </c>
      <c r="Y26">
        <v>0</v>
      </c>
      <c r="Z26">
        <v>13.09</v>
      </c>
      <c r="AA26">
        <v>-84</v>
      </c>
    </row>
    <row r="27" spans="7:27">
      <c r="G27" t="s">
        <v>69</v>
      </c>
      <c r="H27" s="73">
        <v>97.23</v>
      </c>
      <c r="I27" s="46">
        <v>0</v>
      </c>
      <c r="J27" s="46">
        <v>0</v>
      </c>
      <c r="K27" s="46">
        <v>0</v>
      </c>
      <c r="L27" s="46">
        <v>15.69</v>
      </c>
      <c r="M27" s="74">
        <v>0</v>
      </c>
      <c r="N27" s="73">
        <v>0</v>
      </c>
      <c r="O27" s="46">
        <v>-40</v>
      </c>
      <c r="P27" s="46">
        <v>-30</v>
      </c>
      <c r="Q27" s="46">
        <v>0</v>
      </c>
      <c r="R27" s="46">
        <v>0</v>
      </c>
      <c r="S27" s="74">
        <v>0</v>
      </c>
      <c r="U27" s="73">
        <v>-70</v>
      </c>
      <c r="V27" s="74">
        <v>112.92</v>
      </c>
      <c r="W27">
        <v>97.23</v>
      </c>
      <c r="X27">
        <v>-40</v>
      </c>
      <c r="Y27">
        <v>0</v>
      </c>
      <c r="Z27">
        <v>15.69</v>
      </c>
      <c r="AA27">
        <v>-30</v>
      </c>
    </row>
    <row r="28" spans="7:27">
      <c r="G28" t="s">
        <v>70</v>
      </c>
      <c r="H28" s="73">
        <v>106.86</v>
      </c>
      <c r="I28" s="46">
        <v>0</v>
      </c>
      <c r="J28" s="46">
        <v>0</v>
      </c>
      <c r="K28" s="46">
        <v>0</v>
      </c>
      <c r="L28" s="46">
        <v>17.62</v>
      </c>
      <c r="M28" s="74">
        <v>0</v>
      </c>
      <c r="N28" s="73">
        <v>0</v>
      </c>
      <c r="O28" s="46">
        <v>-32</v>
      </c>
      <c r="P28" s="46">
        <v>-29</v>
      </c>
      <c r="Q28" s="46">
        <v>0</v>
      </c>
      <c r="R28" s="46">
        <v>0</v>
      </c>
      <c r="S28" s="74">
        <v>0</v>
      </c>
      <c r="U28" s="73">
        <v>-61</v>
      </c>
      <c r="V28" s="74">
        <v>124.48</v>
      </c>
      <c r="W28">
        <v>106.86</v>
      </c>
      <c r="X28">
        <v>-32</v>
      </c>
      <c r="Y28">
        <v>0</v>
      </c>
      <c r="Z28">
        <v>17.62</v>
      </c>
      <c r="AA28">
        <v>-29</v>
      </c>
    </row>
    <row r="29" spans="7:27">
      <c r="G29" t="s">
        <v>71</v>
      </c>
      <c r="H29" s="73">
        <v>82.79</v>
      </c>
      <c r="I29" s="46">
        <v>0</v>
      </c>
      <c r="J29" s="46">
        <v>0</v>
      </c>
      <c r="K29" s="46">
        <v>0</v>
      </c>
      <c r="L29" s="46">
        <v>18.100000000000001</v>
      </c>
      <c r="M29" s="74">
        <v>0</v>
      </c>
      <c r="N29" s="73">
        <v>0</v>
      </c>
      <c r="O29" s="46">
        <v>0</v>
      </c>
      <c r="P29" s="46">
        <v>-92</v>
      </c>
      <c r="Q29" s="46">
        <v>0</v>
      </c>
      <c r="R29" s="46">
        <v>0</v>
      </c>
      <c r="S29" s="74">
        <v>0</v>
      </c>
      <c r="U29" s="73">
        <v>-92</v>
      </c>
      <c r="V29" s="74">
        <v>100.89</v>
      </c>
      <c r="W29">
        <v>82.79</v>
      </c>
      <c r="X29">
        <v>0</v>
      </c>
      <c r="Y29">
        <v>0</v>
      </c>
      <c r="Z29">
        <v>18.100000000000001</v>
      </c>
      <c r="AA29">
        <v>-92</v>
      </c>
    </row>
    <row r="30" spans="7:27">
      <c r="G30" t="s">
        <v>72</v>
      </c>
      <c r="H30" s="73">
        <v>104.93</v>
      </c>
      <c r="I30" s="46">
        <v>0</v>
      </c>
      <c r="J30" s="46">
        <v>0</v>
      </c>
      <c r="K30" s="46">
        <v>0</v>
      </c>
      <c r="L30" s="46">
        <v>19.16</v>
      </c>
      <c r="M30" s="74">
        <v>0</v>
      </c>
      <c r="N30" s="73">
        <v>0</v>
      </c>
      <c r="O30" s="46">
        <v>0</v>
      </c>
      <c r="P30" s="46">
        <v>-180</v>
      </c>
      <c r="Q30" s="46">
        <v>0</v>
      </c>
      <c r="R30" s="46">
        <v>0</v>
      </c>
      <c r="S30" s="74">
        <v>0</v>
      </c>
      <c r="U30" s="73">
        <v>-180</v>
      </c>
      <c r="V30" s="74">
        <v>124.09</v>
      </c>
      <c r="W30">
        <v>104.93</v>
      </c>
      <c r="X30">
        <v>0</v>
      </c>
      <c r="Y30">
        <v>0</v>
      </c>
      <c r="Z30">
        <v>19.16</v>
      </c>
      <c r="AA30">
        <v>-180</v>
      </c>
    </row>
    <row r="31" spans="7:27">
      <c r="G31" t="s">
        <v>73</v>
      </c>
      <c r="H31" s="73">
        <v>75.09</v>
      </c>
      <c r="I31" s="46">
        <v>0</v>
      </c>
      <c r="J31" s="46">
        <v>30.81</v>
      </c>
      <c r="K31" s="46">
        <v>0</v>
      </c>
      <c r="L31" s="46">
        <v>19.54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125.44</v>
      </c>
      <c r="W31">
        <v>75.09</v>
      </c>
      <c r="X31">
        <v>0</v>
      </c>
      <c r="Y31">
        <v>0</v>
      </c>
      <c r="Z31">
        <v>19.54</v>
      </c>
      <c r="AA31">
        <v>30.81</v>
      </c>
    </row>
    <row r="32" spans="7:27">
      <c r="G32" t="s">
        <v>74</v>
      </c>
      <c r="H32" s="73">
        <v>45.25</v>
      </c>
      <c r="I32" s="46">
        <v>0</v>
      </c>
      <c r="J32" s="46">
        <v>0</v>
      </c>
      <c r="K32" s="46">
        <v>0</v>
      </c>
      <c r="L32" s="46">
        <v>19.54</v>
      </c>
      <c r="M32" s="74">
        <v>0</v>
      </c>
      <c r="N32" s="73">
        <v>0</v>
      </c>
      <c r="O32" s="46">
        <v>0</v>
      </c>
      <c r="P32" s="46">
        <v>-18</v>
      </c>
      <c r="Q32" s="46">
        <v>0</v>
      </c>
      <c r="R32" s="46">
        <v>0</v>
      </c>
      <c r="S32" s="74">
        <v>0</v>
      </c>
      <c r="U32" s="73">
        <v>-18</v>
      </c>
      <c r="V32" s="74">
        <v>64.790000000000006</v>
      </c>
      <c r="W32">
        <v>45.25</v>
      </c>
      <c r="X32">
        <v>0</v>
      </c>
      <c r="Y32">
        <v>0</v>
      </c>
      <c r="Z32">
        <v>19.54</v>
      </c>
      <c r="AA32">
        <v>-18</v>
      </c>
    </row>
    <row r="33" spans="7:27">
      <c r="G33" t="s">
        <v>75</v>
      </c>
      <c r="H33" s="73">
        <v>43.32</v>
      </c>
      <c r="I33" s="46">
        <v>0</v>
      </c>
      <c r="J33" s="46">
        <v>0</v>
      </c>
      <c r="K33" s="46">
        <v>0</v>
      </c>
      <c r="L33" s="46">
        <v>18.77</v>
      </c>
      <c r="M33" s="74">
        <v>0</v>
      </c>
      <c r="N33" s="73">
        <v>0</v>
      </c>
      <c r="O33" s="46">
        <v>0</v>
      </c>
      <c r="P33" s="46">
        <v>-26</v>
      </c>
      <c r="Q33" s="46">
        <v>0</v>
      </c>
      <c r="R33" s="46">
        <v>0</v>
      </c>
      <c r="S33" s="74">
        <v>0</v>
      </c>
      <c r="U33" s="73">
        <v>-26</v>
      </c>
      <c r="V33" s="74">
        <v>62.09</v>
      </c>
      <c r="W33">
        <v>43.32</v>
      </c>
      <c r="X33">
        <v>0</v>
      </c>
      <c r="Y33">
        <v>0</v>
      </c>
      <c r="Z33">
        <v>18.77</v>
      </c>
      <c r="AA33">
        <v>-26</v>
      </c>
    </row>
    <row r="34" spans="7:27">
      <c r="G34" t="s">
        <v>76</v>
      </c>
      <c r="H34" s="73">
        <v>43.32</v>
      </c>
      <c r="I34" s="46">
        <v>0</v>
      </c>
      <c r="J34" s="46">
        <v>0</v>
      </c>
      <c r="K34" s="46">
        <v>0</v>
      </c>
      <c r="L34" s="46">
        <v>17.809999999999999</v>
      </c>
      <c r="M34" s="74">
        <v>0</v>
      </c>
      <c r="N34" s="73">
        <v>0</v>
      </c>
      <c r="O34" s="46">
        <v>0</v>
      </c>
      <c r="P34" s="46">
        <v>-35</v>
      </c>
      <c r="Q34" s="46">
        <v>0</v>
      </c>
      <c r="R34" s="46">
        <v>0</v>
      </c>
      <c r="S34" s="74">
        <v>0</v>
      </c>
      <c r="U34" s="73">
        <v>-35</v>
      </c>
      <c r="V34" s="74">
        <v>61.13</v>
      </c>
      <c r="W34">
        <v>43.32</v>
      </c>
      <c r="X34">
        <v>0</v>
      </c>
      <c r="Y34">
        <v>0</v>
      </c>
      <c r="Z34">
        <v>17.809999999999999</v>
      </c>
      <c r="AA34">
        <v>-35</v>
      </c>
    </row>
    <row r="35" spans="7:27">
      <c r="G35" t="s">
        <v>77</v>
      </c>
      <c r="H35" s="73">
        <v>59.69</v>
      </c>
      <c r="I35" s="46">
        <v>0</v>
      </c>
      <c r="J35" s="46">
        <v>0</v>
      </c>
      <c r="K35" s="46">
        <v>0</v>
      </c>
      <c r="L35" s="46">
        <v>16.27</v>
      </c>
      <c r="M35" s="74">
        <v>0</v>
      </c>
      <c r="N35" s="73">
        <v>0</v>
      </c>
      <c r="O35" s="46">
        <v>-11</v>
      </c>
      <c r="P35" s="46">
        <v>-34</v>
      </c>
      <c r="Q35" s="46">
        <v>0</v>
      </c>
      <c r="R35" s="46">
        <v>0</v>
      </c>
      <c r="S35" s="74">
        <v>0</v>
      </c>
      <c r="U35" s="73">
        <v>-45</v>
      </c>
      <c r="V35" s="74">
        <v>75.959999999999994</v>
      </c>
      <c r="W35">
        <v>59.69</v>
      </c>
      <c r="X35">
        <v>-11</v>
      </c>
      <c r="Y35">
        <v>0</v>
      </c>
      <c r="Z35">
        <v>16.27</v>
      </c>
      <c r="AA35">
        <v>-34</v>
      </c>
    </row>
    <row r="36" spans="7:27">
      <c r="G36" t="s">
        <v>78</v>
      </c>
      <c r="H36" s="73">
        <v>58.73</v>
      </c>
      <c r="I36" s="46">
        <v>0</v>
      </c>
      <c r="J36" s="46">
        <v>0</v>
      </c>
      <c r="K36" s="46">
        <v>0</v>
      </c>
      <c r="L36" s="46">
        <v>14.15</v>
      </c>
      <c r="M36" s="74">
        <v>0</v>
      </c>
      <c r="N36" s="73">
        <v>0</v>
      </c>
      <c r="O36" s="46">
        <v>-9</v>
      </c>
      <c r="P36" s="46">
        <v>-38</v>
      </c>
      <c r="Q36" s="46">
        <v>0</v>
      </c>
      <c r="R36" s="46">
        <v>0</v>
      </c>
      <c r="S36" s="74">
        <v>0</v>
      </c>
      <c r="U36" s="73">
        <v>-47</v>
      </c>
      <c r="V36" s="74">
        <v>72.88</v>
      </c>
      <c r="W36">
        <v>58.73</v>
      </c>
      <c r="X36">
        <v>-9</v>
      </c>
      <c r="Y36">
        <v>0</v>
      </c>
      <c r="Z36">
        <v>14.15</v>
      </c>
      <c r="AA36">
        <v>-38</v>
      </c>
    </row>
    <row r="37" spans="7:27">
      <c r="G37" t="s">
        <v>79</v>
      </c>
      <c r="H37" s="73">
        <v>67.39</v>
      </c>
      <c r="I37" s="46">
        <v>0</v>
      </c>
      <c r="J37" s="46">
        <v>0</v>
      </c>
      <c r="K37" s="46">
        <v>0</v>
      </c>
      <c r="L37" s="46">
        <v>12.71</v>
      </c>
      <c r="M37" s="74">
        <v>0</v>
      </c>
      <c r="N37" s="73">
        <v>0</v>
      </c>
      <c r="O37" s="46">
        <v>-14</v>
      </c>
      <c r="P37" s="46">
        <v>-37</v>
      </c>
      <c r="Q37" s="46">
        <v>0</v>
      </c>
      <c r="R37" s="46">
        <v>0</v>
      </c>
      <c r="S37" s="74">
        <v>0</v>
      </c>
      <c r="U37" s="73">
        <v>-51</v>
      </c>
      <c r="V37" s="74">
        <v>80.099999999999994</v>
      </c>
      <c r="W37">
        <v>67.39</v>
      </c>
      <c r="X37">
        <v>-14</v>
      </c>
      <c r="Y37">
        <v>0</v>
      </c>
      <c r="Z37">
        <v>12.71</v>
      </c>
      <c r="AA37">
        <v>-37</v>
      </c>
    </row>
    <row r="38" spans="7:27">
      <c r="G38" t="s">
        <v>80</v>
      </c>
      <c r="H38" s="73">
        <v>51.99</v>
      </c>
      <c r="I38" s="46">
        <v>0</v>
      </c>
      <c r="J38" s="46">
        <v>0</v>
      </c>
      <c r="K38" s="46">
        <v>0</v>
      </c>
      <c r="L38" s="46">
        <v>11.55</v>
      </c>
      <c r="M38" s="74">
        <v>0</v>
      </c>
      <c r="N38" s="73">
        <v>0</v>
      </c>
      <c r="O38" s="46">
        <v>-22</v>
      </c>
      <c r="P38" s="46">
        <v>-108</v>
      </c>
      <c r="Q38" s="46">
        <v>0</v>
      </c>
      <c r="R38" s="46">
        <v>0</v>
      </c>
      <c r="S38" s="74">
        <v>0</v>
      </c>
      <c r="U38" s="73">
        <v>-130</v>
      </c>
      <c r="V38" s="74">
        <v>63.54</v>
      </c>
      <c r="W38">
        <v>51.99</v>
      </c>
      <c r="X38">
        <v>-22</v>
      </c>
      <c r="Y38">
        <v>0</v>
      </c>
      <c r="Z38">
        <v>11.55</v>
      </c>
      <c r="AA38">
        <v>-108</v>
      </c>
    </row>
    <row r="39" spans="7:27">
      <c r="G39" t="s">
        <v>81</v>
      </c>
      <c r="H39" s="73">
        <v>80.87</v>
      </c>
      <c r="I39" s="46">
        <v>0</v>
      </c>
      <c r="J39" s="46">
        <v>0</v>
      </c>
      <c r="K39" s="46">
        <v>0</v>
      </c>
      <c r="L39" s="46">
        <v>10.11</v>
      </c>
      <c r="M39" s="74">
        <v>0</v>
      </c>
      <c r="N39" s="73">
        <v>0</v>
      </c>
      <c r="O39" s="46">
        <v>-33</v>
      </c>
      <c r="P39" s="46">
        <v>-34</v>
      </c>
      <c r="Q39" s="46">
        <v>0</v>
      </c>
      <c r="R39" s="46">
        <v>0</v>
      </c>
      <c r="S39" s="74">
        <v>0</v>
      </c>
      <c r="U39" s="73">
        <v>-67</v>
      </c>
      <c r="V39" s="74">
        <v>90.98</v>
      </c>
      <c r="W39">
        <v>80.87</v>
      </c>
      <c r="X39">
        <v>-33</v>
      </c>
      <c r="Y39">
        <v>0</v>
      </c>
      <c r="Z39">
        <v>10.11</v>
      </c>
      <c r="AA39">
        <v>-34</v>
      </c>
    </row>
    <row r="40" spans="7:27">
      <c r="G40" t="s">
        <v>82</v>
      </c>
      <c r="H40" s="73">
        <v>78.95</v>
      </c>
      <c r="I40" s="46">
        <v>0</v>
      </c>
      <c r="J40" s="46">
        <v>3.85</v>
      </c>
      <c r="K40" s="46">
        <v>0</v>
      </c>
      <c r="L40" s="46">
        <v>9.43</v>
      </c>
      <c r="M40" s="74">
        <v>0</v>
      </c>
      <c r="N40" s="73">
        <v>0</v>
      </c>
      <c r="O40" s="46">
        <v>-27</v>
      </c>
      <c r="P40" s="46">
        <v>0</v>
      </c>
      <c r="Q40" s="46">
        <v>0</v>
      </c>
      <c r="R40" s="46">
        <v>0</v>
      </c>
      <c r="S40" s="74">
        <v>0</v>
      </c>
      <c r="U40" s="73">
        <v>-27</v>
      </c>
      <c r="V40" s="74">
        <v>92.23</v>
      </c>
      <c r="W40">
        <v>78.95</v>
      </c>
      <c r="X40">
        <v>-27</v>
      </c>
      <c r="Y40">
        <v>0</v>
      </c>
      <c r="Z40">
        <v>9.43</v>
      </c>
      <c r="AA40">
        <v>3.85</v>
      </c>
    </row>
    <row r="41" spans="7:27">
      <c r="G41" t="s">
        <v>83</v>
      </c>
      <c r="H41" s="73">
        <v>96.27</v>
      </c>
      <c r="I41" s="46">
        <v>0</v>
      </c>
      <c r="J41" s="46">
        <v>0</v>
      </c>
      <c r="K41" s="46">
        <v>0</v>
      </c>
      <c r="L41" s="46">
        <v>8.66</v>
      </c>
      <c r="M41" s="74">
        <v>0</v>
      </c>
      <c r="N41" s="73">
        <v>0</v>
      </c>
      <c r="O41" s="46">
        <v>-45</v>
      </c>
      <c r="P41" s="46">
        <v>-19</v>
      </c>
      <c r="Q41" s="46">
        <v>0</v>
      </c>
      <c r="R41" s="46">
        <v>0</v>
      </c>
      <c r="S41" s="74">
        <v>0</v>
      </c>
      <c r="U41" s="73">
        <v>-64.3</v>
      </c>
      <c r="V41" s="74">
        <v>104.93</v>
      </c>
      <c r="W41">
        <v>96.27</v>
      </c>
      <c r="X41">
        <v>-45</v>
      </c>
      <c r="Y41">
        <v>-0.3</v>
      </c>
      <c r="Z41">
        <v>8.66</v>
      </c>
      <c r="AA41">
        <v>-19</v>
      </c>
    </row>
    <row r="42" spans="7:27">
      <c r="G42" t="s">
        <v>84</v>
      </c>
      <c r="H42" s="73">
        <v>69.31</v>
      </c>
      <c r="I42" s="46">
        <v>0</v>
      </c>
      <c r="J42" s="46">
        <v>0</v>
      </c>
      <c r="K42" s="46">
        <v>0</v>
      </c>
      <c r="L42" s="46">
        <v>7.99</v>
      </c>
      <c r="M42" s="74">
        <v>0</v>
      </c>
      <c r="N42" s="73">
        <v>0</v>
      </c>
      <c r="O42" s="46">
        <v>-10</v>
      </c>
      <c r="P42" s="46">
        <v>-16</v>
      </c>
      <c r="Q42" s="46">
        <v>0</v>
      </c>
      <c r="R42" s="46">
        <v>0</v>
      </c>
      <c r="S42" s="74">
        <v>0</v>
      </c>
      <c r="U42" s="73">
        <v>-26.3</v>
      </c>
      <c r="V42" s="74">
        <v>77.3</v>
      </c>
      <c r="W42">
        <v>69.31</v>
      </c>
      <c r="X42">
        <v>-10</v>
      </c>
      <c r="Y42">
        <v>-0.3</v>
      </c>
      <c r="Z42">
        <v>7.99</v>
      </c>
      <c r="AA42">
        <v>-16</v>
      </c>
    </row>
    <row r="43" spans="7:27">
      <c r="G43" t="s">
        <v>85</v>
      </c>
      <c r="H43" s="73">
        <v>15.4</v>
      </c>
      <c r="I43" s="46">
        <v>0</v>
      </c>
      <c r="J43" s="46">
        <v>0</v>
      </c>
      <c r="K43" s="46">
        <v>0</v>
      </c>
      <c r="L43" s="46">
        <v>7.7</v>
      </c>
      <c r="M43" s="74">
        <v>0</v>
      </c>
      <c r="N43" s="73">
        <v>0</v>
      </c>
      <c r="O43" s="46">
        <v>0</v>
      </c>
      <c r="P43" s="46">
        <v>-13</v>
      </c>
      <c r="Q43" s="46">
        <v>0</v>
      </c>
      <c r="R43" s="46">
        <v>0</v>
      </c>
      <c r="S43" s="74">
        <v>0</v>
      </c>
      <c r="U43" s="73">
        <v>-13.3</v>
      </c>
      <c r="V43" s="74">
        <v>23.1</v>
      </c>
      <c r="W43">
        <v>15.4</v>
      </c>
      <c r="X43">
        <v>0</v>
      </c>
      <c r="Y43">
        <v>-0.3</v>
      </c>
      <c r="Z43">
        <v>7.7</v>
      </c>
      <c r="AA43">
        <v>-13</v>
      </c>
    </row>
    <row r="44" spans="7:27">
      <c r="G44" t="s">
        <v>86</v>
      </c>
      <c r="H44" s="73">
        <v>19.25</v>
      </c>
      <c r="I44" s="46">
        <v>0</v>
      </c>
      <c r="J44" s="46">
        <v>0</v>
      </c>
      <c r="K44" s="46">
        <v>0</v>
      </c>
      <c r="L44" s="46">
        <v>7.03</v>
      </c>
      <c r="M44" s="74">
        <v>0</v>
      </c>
      <c r="N44" s="73">
        <v>0</v>
      </c>
      <c r="O44" s="46">
        <v>0</v>
      </c>
      <c r="P44" s="46">
        <v>-9</v>
      </c>
      <c r="Q44" s="46">
        <v>0</v>
      </c>
      <c r="R44" s="46">
        <v>0</v>
      </c>
      <c r="S44" s="74">
        <v>0</v>
      </c>
      <c r="U44" s="73">
        <v>-9.3000000000000007</v>
      </c>
      <c r="V44" s="74">
        <v>26.28</v>
      </c>
      <c r="W44">
        <v>19.25</v>
      </c>
      <c r="X44">
        <v>0</v>
      </c>
      <c r="Y44">
        <v>-0.3</v>
      </c>
      <c r="Z44">
        <v>7.03</v>
      </c>
      <c r="AA44">
        <v>-9</v>
      </c>
    </row>
    <row r="45" spans="7:27">
      <c r="G45" t="s">
        <v>87</v>
      </c>
      <c r="H45" s="73">
        <v>66.430000000000007</v>
      </c>
      <c r="I45" s="46">
        <v>0</v>
      </c>
      <c r="J45" s="46">
        <v>0</v>
      </c>
      <c r="K45" s="46">
        <v>0</v>
      </c>
      <c r="L45" s="46">
        <v>6.35</v>
      </c>
      <c r="M45" s="74">
        <v>0</v>
      </c>
      <c r="N45" s="73">
        <v>0</v>
      </c>
      <c r="O45" s="46">
        <v>0</v>
      </c>
      <c r="P45" s="46">
        <v>-30</v>
      </c>
      <c r="Q45" s="46">
        <v>0</v>
      </c>
      <c r="R45" s="46">
        <v>0</v>
      </c>
      <c r="S45" s="74">
        <v>0</v>
      </c>
      <c r="U45" s="73">
        <v>-30.3</v>
      </c>
      <c r="V45" s="74">
        <v>72.78</v>
      </c>
      <c r="W45">
        <v>66.430000000000007</v>
      </c>
      <c r="X45">
        <v>0</v>
      </c>
      <c r="Y45">
        <v>-0.3</v>
      </c>
      <c r="Z45">
        <v>6.35</v>
      </c>
      <c r="AA45">
        <v>-30</v>
      </c>
    </row>
    <row r="46" spans="7:27">
      <c r="G46" t="s">
        <v>88</v>
      </c>
      <c r="H46" s="73">
        <v>103.01</v>
      </c>
      <c r="I46" s="46">
        <v>0</v>
      </c>
      <c r="J46" s="46">
        <v>0</v>
      </c>
      <c r="K46" s="46">
        <v>0</v>
      </c>
      <c r="L46" s="46">
        <v>5.58</v>
      </c>
      <c r="M46" s="74">
        <v>0</v>
      </c>
      <c r="N46" s="73">
        <v>0</v>
      </c>
      <c r="O46" s="46">
        <v>0</v>
      </c>
      <c r="P46" s="46">
        <v>-22</v>
      </c>
      <c r="Q46" s="46">
        <v>0</v>
      </c>
      <c r="R46" s="46">
        <v>0</v>
      </c>
      <c r="S46" s="74">
        <v>0</v>
      </c>
      <c r="U46" s="73">
        <v>-22.3</v>
      </c>
      <c r="V46" s="74">
        <v>108.59</v>
      </c>
      <c r="W46">
        <v>103.01</v>
      </c>
      <c r="X46">
        <v>0</v>
      </c>
      <c r="Y46">
        <v>-0.3</v>
      </c>
      <c r="Z46">
        <v>5.58</v>
      </c>
      <c r="AA46">
        <v>-22</v>
      </c>
    </row>
    <row r="47" spans="7:27">
      <c r="G47" t="s">
        <v>89</v>
      </c>
      <c r="H47" s="73">
        <v>163.66</v>
      </c>
      <c r="I47" s="46">
        <v>0</v>
      </c>
      <c r="J47" s="46">
        <v>10.59</v>
      </c>
      <c r="K47" s="46">
        <v>0</v>
      </c>
      <c r="L47" s="46">
        <v>4.33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-0.3</v>
      </c>
      <c r="V47" s="74">
        <v>178.58</v>
      </c>
      <c r="W47">
        <v>163.66</v>
      </c>
      <c r="X47">
        <v>0</v>
      </c>
      <c r="Y47">
        <v>-0.3</v>
      </c>
      <c r="Z47">
        <v>4.33</v>
      </c>
      <c r="AA47">
        <v>10.59</v>
      </c>
    </row>
    <row r="48" spans="7:27">
      <c r="G48" t="s">
        <v>90</v>
      </c>
      <c r="H48" s="73">
        <v>163.66</v>
      </c>
      <c r="I48" s="46">
        <v>0</v>
      </c>
      <c r="J48" s="46">
        <v>14.44</v>
      </c>
      <c r="K48" s="46">
        <v>0</v>
      </c>
      <c r="L48" s="46">
        <v>3.56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-0.3</v>
      </c>
      <c r="V48" s="74">
        <v>181.66</v>
      </c>
      <c r="W48">
        <v>163.66</v>
      </c>
      <c r="X48">
        <v>0</v>
      </c>
      <c r="Y48">
        <v>-0.3</v>
      </c>
      <c r="Z48">
        <v>3.56</v>
      </c>
      <c r="AA48">
        <v>14.44</v>
      </c>
    </row>
    <row r="49" spans="7:27">
      <c r="G49" t="s">
        <v>91</v>
      </c>
      <c r="H49" s="73">
        <v>179.07</v>
      </c>
      <c r="I49" s="46">
        <v>0</v>
      </c>
      <c r="J49" s="46">
        <v>23.1</v>
      </c>
      <c r="K49" s="46">
        <v>0</v>
      </c>
      <c r="L49" s="46">
        <v>3.85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-0.5</v>
      </c>
      <c r="V49" s="74">
        <v>206.02</v>
      </c>
      <c r="W49">
        <v>179.07</v>
      </c>
      <c r="X49">
        <v>0</v>
      </c>
      <c r="Y49">
        <v>-0.5</v>
      </c>
      <c r="Z49">
        <v>3.85</v>
      </c>
      <c r="AA49">
        <v>23.1</v>
      </c>
    </row>
    <row r="50" spans="7:27">
      <c r="G50" t="s">
        <v>92</v>
      </c>
      <c r="H50" s="73">
        <v>176.17</v>
      </c>
      <c r="I50" s="46">
        <v>0</v>
      </c>
      <c r="J50" s="46">
        <v>20.22</v>
      </c>
      <c r="K50" s="46">
        <v>0</v>
      </c>
      <c r="L50" s="46">
        <v>3.37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-0.5</v>
      </c>
      <c r="V50" s="74">
        <v>199.76</v>
      </c>
      <c r="W50">
        <v>176.17</v>
      </c>
      <c r="X50">
        <v>0</v>
      </c>
      <c r="Y50">
        <v>-0.5</v>
      </c>
      <c r="Z50">
        <v>3.37</v>
      </c>
      <c r="AA50">
        <v>20.22</v>
      </c>
    </row>
    <row r="51" spans="7:27">
      <c r="G51" t="s">
        <v>93</v>
      </c>
      <c r="H51" s="73">
        <v>147.30000000000001</v>
      </c>
      <c r="I51" s="46">
        <v>0</v>
      </c>
      <c r="J51" s="46">
        <v>23.1</v>
      </c>
      <c r="K51" s="46">
        <v>0</v>
      </c>
      <c r="L51" s="46">
        <v>2.89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-0.5</v>
      </c>
      <c r="V51" s="74">
        <v>173.29</v>
      </c>
      <c r="W51">
        <v>147.30000000000001</v>
      </c>
      <c r="X51">
        <v>0</v>
      </c>
      <c r="Y51">
        <v>-0.5</v>
      </c>
      <c r="Z51">
        <v>2.89</v>
      </c>
      <c r="AA51">
        <v>23.1</v>
      </c>
    </row>
    <row r="52" spans="7:27">
      <c r="G52" t="s">
        <v>94</v>
      </c>
      <c r="H52" s="73">
        <v>127.08</v>
      </c>
      <c r="I52" s="46">
        <v>0</v>
      </c>
      <c r="J52" s="46">
        <v>23.1</v>
      </c>
      <c r="K52" s="46">
        <v>0</v>
      </c>
      <c r="L52" s="46">
        <v>2.41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-0.5</v>
      </c>
      <c r="V52" s="74">
        <v>152.59</v>
      </c>
      <c r="W52">
        <v>127.08</v>
      </c>
      <c r="X52">
        <v>0</v>
      </c>
      <c r="Y52">
        <v>-0.5</v>
      </c>
      <c r="Z52">
        <v>2.41</v>
      </c>
      <c r="AA52">
        <v>23.1</v>
      </c>
    </row>
    <row r="53" spans="7:27">
      <c r="G53" t="s">
        <v>95</v>
      </c>
      <c r="H53" s="73">
        <v>91.45</v>
      </c>
      <c r="I53" s="46">
        <v>0</v>
      </c>
      <c r="J53" s="46">
        <v>38.51</v>
      </c>
      <c r="K53" s="46">
        <v>0</v>
      </c>
      <c r="L53" s="46">
        <v>1.93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-0.5</v>
      </c>
      <c r="V53" s="74">
        <v>131.88999999999999</v>
      </c>
      <c r="W53">
        <v>91.45</v>
      </c>
      <c r="X53">
        <v>0</v>
      </c>
      <c r="Y53">
        <v>-0.5</v>
      </c>
      <c r="Z53">
        <v>1.93</v>
      </c>
      <c r="AA53">
        <v>38.51</v>
      </c>
    </row>
    <row r="54" spans="7:27">
      <c r="G54" t="s">
        <v>96</v>
      </c>
      <c r="H54" s="73">
        <v>62.57</v>
      </c>
      <c r="I54" s="46">
        <v>0</v>
      </c>
      <c r="J54" s="46">
        <v>0</v>
      </c>
      <c r="K54" s="46">
        <v>0</v>
      </c>
      <c r="L54" s="46">
        <v>1.93</v>
      </c>
      <c r="M54" s="74">
        <v>0</v>
      </c>
      <c r="N54" s="73">
        <v>0</v>
      </c>
      <c r="O54" s="46">
        <v>0</v>
      </c>
      <c r="P54" s="46">
        <v>-15</v>
      </c>
      <c r="Q54" s="46">
        <v>0</v>
      </c>
      <c r="R54" s="46">
        <v>0</v>
      </c>
      <c r="S54" s="74">
        <v>0</v>
      </c>
      <c r="U54" s="73">
        <v>-15.5</v>
      </c>
      <c r="V54" s="74">
        <v>64.5</v>
      </c>
      <c r="W54">
        <v>62.57</v>
      </c>
      <c r="X54">
        <v>0</v>
      </c>
      <c r="Y54">
        <v>-0.5</v>
      </c>
      <c r="Z54">
        <v>1.93</v>
      </c>
      <c r="AA54">
        <v>-15</v>
      </c>
    </row>
    <row r="55" spans="7:27">
      <c r="G55" t="s">
        <v>97</v>
      </c>
      <c r="H55" s="73">
        <v>18.3</v>
      </c>
      <c r="I55" s="46">
        <v>0</v>
      </c>
      <c r="J55" s="46">
        <v>14.44</v>
      </c>
      <c r="K55" s="46">
        <v>0</v>
      </c>
      <c r="L55" s="46">
        <v>1.44</v>
      </c>
      <c r="M55" s="74">
        <v>0</v>
      </c>
      <c r="N55" s="73">
        <v>0</v>
      </c>
      <c r="O55" s="46">
        <v>-48</v>
      </c>
      <c r="P55" s="46">
        <v>0</v>
      </c>
      <c r="Q55" s="46">
        <v>0</v>
      </c>
      <c r="R55" s="46">
        <v>0</v>
      </c>
      <c r="S55" s="74">
        <v>0</v>
      </c>
      <c r="U55" s="73">
        <v>-48.5</v>
      </c>
      <c r="V55" s="74">
        <v>34.18</v>
      </c>
      <c r="W55">
        <v>18.3</v>
      </c>
      <c r="X55">
        <v>-48</v>
      </c>
      <c r="Y55">
        <v>-0.5</v>
      </c>
      <c r="Z55">
        <v>1.44</v>
      </c>
      <c r="AA55">
        <v>14.44</v>
      </c>
    </row>
    <row r="56" spans="7:27">
      <c r="G56" t="s">
        <v>98</v>
      </c>
      <c r="H56" s="73">
        <v>31.77</v>
      </c>
      <c r="I56" s="46">
        <v>0</v>
      </c>
      <c r="J56" s="46">
        <v>0</v>
      </c>
      <c r="K56" s="46">
        <v>0</v>
      </c>
      <c r="L56" s="46">
        <v>0.96</v>
      </c>
      <c r="M56" s="74">
        <v>0</v>
      </c>
      <c r="N56" s="73">
        <v>0</v>
      </c>
      <c r="O56" s="46">
        <v>-77</v>
      </c>
      <c r="P56" s="46">
        <v>0</v>
      </c>
      <c r="Q56" s="46">
        <v>0</v>
      </c>
      <c r="R56" s="46">
        <v>0</v>
      </c>
      <c r="S56" s="74">
        <v>0</v>
      </c>
      <c r="U56" s="73">
        <v>-77.5</v>
      </c>
      <c r="V56" s="74">
        <v>32.729999999999997</v>
      </c>
      <c r="W56">
        <v>31.77</v>
      </c>
      <c r="X56">
        <v>-77</v>
      </c>
      <c r="Y56">
        <v>-0.5</v>
      </c>
      <c r="Z56">
        <v>0.96</v>
      </c>
      <c r="AA56">
        <v>0</v>
      </c>
    </row>
    <row r="57" spans="7:27">
      <c r="G57" t="s">
        <v>99</v>
      </c>
      <c r="H57" s="73">
        <v>20.22</v>
      </c>
      <c r="I57" s="46">
        <v>0</v>
      </c>
      <c r="J57" s="46">
        <v>22.13</v>
      </c>
      <c r="K57" s="46">
        <v>0</v>
      </c>
      <c r="L57" s="46">
        <v>1.93</v>
      </c>
      <c r="M57" s="74">
        <v>0</v>
      </c>
      <c r="N57" s="73">
        <v>0</v>
      </c>
      <c r="O57" s="46">
        <v>-47</v>
      </c>
      <c r="P57" s="46">
        <v>0</v>
      </c>
      <c r="Q57" s="46">
        <v>0</v>
      </c>
      <c r="R57" s="46">
        <v>0</v>
      </c>
      <c r="S57" s="74">
        <v>0</v>
      </c>
      <c r="U57" s="73">
        <v>-47.5</v>
      </c>
      <c r="V57" s="74">
        <v>44.28</v>
      </c>
      <c r="W57">
        <v>20.22</v>
      </c>
      <c r="X57">
        <v>-47</v>
      </c>
      <c r="Y57">
        <v>-0.5</v>
      </c>
      <c r="Z57">
        <v>1.93</v>
      </c>
      <c r="AA57">
        <v>22.13</v>
      </c>
    </row>
    <row r="58" spans="7:27">
      <c r="G58" t="s">
        <v>100</v>
      </c>
      <c r="H58" s="73">
        <v>6.74</v>
      </c>
      <c r="I58" s="46">
        <v>0</v>
      </c>
      <c r="J58" s="46">
        <v>18.29</v>
      </c>
      <c r="K58" s="46">
        <v>0</v>
      </c>
      <c r="L58" s="46">
        <v>0</v>
      </c>
      <c r="M58" s="74">
        <v>0</v>
      </c>
      <c r="N58" s="73">
        <v>0</v>
      </c>
      <c r="O58" s="46">
        <v>-49</v>
      </c>
      <c r="P58" s="46">
        <v>0</v>
      </c>
      <c r="Q58" s="46">
        <v>0</v>
      </c>
      <c r="R58" s="46">
        <v>-1</v>
      </c>
      <c r="S58" s="74">
        <v>0</v>
      </c>
      <c r="U58" s="73">
        <v>-50.5</v>
      </c>
      <c r="V58" s="74">
        <v>25.03</v>
      </c>
      <c r="W58">
        <v>6.74</v>
      </c>
      <c r="X58">
        <v>-49</v>
      </c>
      <c r="Y58">
        <v>-0.5</v>
      </c>
      <c r="Z58">
        <v>-1</v>
      </c>
      <c r="AA58">
        <v>18.29</v>
      </c>
    </row>
    <row r="59" spans="7:27">
      <c r="G59" t="s">
        <v>101</v>
      </c>
      <c r="H59" s="73">
        <v>0</v>
      </c>
      <c r="I59" s="46">
        <v>0</v>
      </c>
      <c r="J59" s="46">
        <v>43.32</v>
      </c>
      <c r="K59" s="46">
        <v>0</v>
      </c>
      <c r="L59" s="46">
        <v>0.48</v>
      </c>
      <c r="M59" s="74">
        <v>0</v>
      </c>
      <c r="N59" s="73">
        <v>-6</v>
      </c>
      <c r="O59" s="46">
        <v>-42</v>
      </c>
      <c r="P59" s="46">
        <v>0</v>
      </c>
      <c r="Q59" s="46">
        <v>0</v>
      </c>
      <c r="R59" s="46">
        <v>0</v>
      </c>
      <c r="S59" s="74">
        <v>0</v>
      </c>
      <c r="U59" s="73">
        <v>-48.5</v>
      </c>
      <c r="V59" s="74">
        <v>43.8</v>
      </c>
      <c r="W59">
        <v>-6</v>
      </c>
      <c r="X59">
        <v>-42</v>
      </c>
      <c r="Y59">
        <v>-0.5</v>
      </c>
      <c r="Z59">
        <v>0.48</v>
      </c>
      <c r="AA59">
        <v>43.32</v>
      </c>
    </row>
    <row r="60" spans="7:27">
      <c r="G60" t="s">
        <v>102</v>
      </c>
      <c r="H60" s="73">
        <v>0</v>
      </c>
      <c r="I60" s="46">
        <v>0</v>
      </c>
      <c r="J60" s="46">
        <v>7.7</v>
      </c>
      <c r="K60" s="46">
        <v>0</v>
      </c>
      <c r="L60" s="46">
        <v>0</v>
      </c>
      <c r="M60" s="74">
        <v>0</v>
      </c>
      <c r="N60" s="73">
        <v>0</v>
      </c>
      <c r="O60" s="46">
        <v>-44</v>
      </c>
      <c r="P60" s="46">
        <v>0</v>
      </c>
      <c r="Q60" s="46">
        <v>0</v>
      </c>
      <c r="R60" s="46">
        <v>0</v>
      </c>
      <c r="S60" s="74">
        <v>0</v>
      </c>
      <c r="U60" s="73">
        <v>-44.5</v>
      </c>
      <c r="V60" s="74">
        <v>7.7</v>
      </c>
      <c r="W60">
        <v>0</v>
      </c>
      <c r="X60">
        <v>-44</v>
      </c>
      <c r="Y60">
        <v>-0.5</v>
      </c>
      <c r="Z60">
        <v>0</v>
      </c>
      <c r="AA60">
        <v>7.7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-41</v>
      </c>
      <c r="P61" s="46">
        <v>-14</v>
      </c>
      <c r="Q61" s="46">
        <v>0</v>
      </c>
      <c r="R61" s="46">
        <v>-1.5</v>
      </c>
      <c r="S61" s="74">
        <v>0</v>
      </c>
      <c r="U61" s="73">
        <v>-57</v>
      </c>
      <c r="V61" s="74">
        <v>0</v>
      </c>
      <c r="W61">
        <v>0</v>
      </c>
      <c r="X61">
        <v>-41</v>
      </c>
      <c r="Y61">
        <v>-0.5</v>
      </c>
      <c r="Z61">
        <v>-1.5</v>
      </c>
      <c r="AA61">
        <v>-14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-19</v>
      </c>
      <c r="O62" s="46">
        <v>-50</v>
      </c>
      <c r="P62" s="46">
        <v>-12</v>
      </c>
      <c r="Q62" s="46">
        <v>0</v>
      </c>
      <c r="R62" s="46">
        <v>0</v>
      </c>
      <c r="S62" s="74">
        <v>0</v>
      </c>
      <c r="U62" s="73">
        <v>-81.5</v>
      </c>
      <c r="V62" s="74">
        <v>0</v>
      </c>
      <c r="W62">
        <v>-19</v>
      </c>
      <c r="X62">
        <v>-50</v>
      </c>
      <c r="Y62">
        <v>-0.5</v>
      </c>
      <c r="Z62">
        <v>0</v>
      </c>
      <c r="AA62">
        <v>-12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-15</v>
      </c>
      <c r="O63" s="46">
        <v>-70</v>
      </c>
      <c r="P63" s="46">
        <v>-20</v>
      </c>
      <c r="Q63" s="46">
        <v>0</v>
      </c>
      <c r="R63" s="46">
        <v>0</v>
      </c>
      <c r="S63" s="74">
        <v>0</v>
      </c>
      <c r="U63" s="73">
        <v>-105.5</v>
      </c>
      <c r="V63" s="74">
        <v>0</v>
      </c>
      <c r="W63">
        <v>-15</v>
      </c>
      <c r="X63">
        <v>-70</v>
      </c>
      <c r="Y63">
        <v>-0.5</v>
      </c>
      <c r="Z63">
        <v>0</v>
      </c>
      <c r="AA63">
        <v>-20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-9</v>
      </c>
      <c r="O64" s="46">
        <v>-77</v>
      </c>
      <c r="P64" s="46">
        <v>-13</v>
      </c>
      <c r="Q64" s="46">
        <v>0</v>
      </c>
      <c r="R64" s="46">
        <v>-1.5</v>
      </c>
      <c r="S64" s="74">
        <v>0</v>
      </c>
      <c r="U64" s="73">
        <v>-101</v>
      </c>
      <c r="V64" s="74">
        <v>0</v>
      </c>
      <c r="W64">
        <v>-9</v>
      </c>
      <c r="X64">
        <v>-77</v>
      </c>
      <c r="Y64">
        <v>-0.5</v>
      </c>
      <c r="Z64">
        <v>-1.5</v>
      </c>
      <c r="AA64">
        <v>-13</v>
      </c>
    </row>
    <row r="65" spans="7:27">
      <c r="G65" t="s">
        <v>107</v>
      </c>
      <c r="H65" s="73">
        <v>23.11</v>
      </c>
      <c r="I65" s="46">
        <v>0</v>
      </c>
      <c r="J65" s="46">
        <v>0</v>
      </c>
      <c r="K65" s="46">
        <v>0</v>
      </c>
      <c r="L65" s="46">
        <v>0.96</v>
      </c>
      <c r="M65" s="74">
        <v>0</v>
      </c>
      <c r="N65" s="73">
        <v>0</v>
      </c>
      <c r="O65" s="46">
        <v>0</v>
      </c>
      <c r="P65" s="46">
        <v>-12</v>
      </c>
      <c r="Q65" s="46">
        <v>0</v>
      </c>
      <c r="R65" s="46">
        <v>0</v>
      </c>
      <c r="S65" s="74">
        <v>0</v>
      </c>
      <c r="U65" s="73">
        <v>-12.5</v>
      </c>
      <c r="V65" s="74">
        <v>24.07</v>
      </c>
      <c r="W65">
        <v>23.11</v>
      </c>
      <c r="X65">
        <v>0</v>
      </c>
      <c r="Y65">
        <v>-0.5</v>
      </c>
      <c r="Z65">
        <v>0.96</v>
      </c>
      <c r="AA65">
        <v>-12</v>
      </c>
    </row>
    <row r="66" spans="7:27">
      <c r="G66" t="s">
        <v>108</v>
      </c>
      <c r="H66" s="73">
        <v>14.44</v>
      </c>
      <c r="I66" s="46">
        <v>24.06</v>
      </c>
      <c r="J66" s="46">
        <v>0</v>
      </c>
      <c r="K66" s="46">
        <v>0</v>
      </c>
      <c r="L66" s="46">
        <v>1.93</v>
      </c>
      <c r="M66" s="74">
        <v>0</v>
      </c>
      <c r="N66" s="73">
        <v>0</v>
      </c>
      <c r="O66" s="46">
        <v>0</v>
      </c>
      <c r="P66" s="46">
        <v>-25</v>
      </c>
      <c r="Q66" s="46">
        <v>0</v>
      </c>
      <c r="R66" s="46">
        <v>0</v>
      </c>
      <c r="S66" s="74">
        <v>0</v>
      </c>
      <c r="U66" s="73">
        <v>-25.5</v>
      </c>
      <c r="V66" s="74">
        <v>40.43</v>
      </c>
      <c r="W66">
        <v>14.44</v>
      </c>
      <c r="X66">
        <v>24.06</v>
      </c>
      <c r="Y66">
        <v>-0.5</v>
      </c>
      <c r="Z66">
        <v>1.93</v>
      </c>
      <c r="AA66">
        <v>-25</v>
      </c>
    </row>
    <row r="67" spans="7:27">
      <c r="G67" t="s">
        <v>109</v>
      </c>
      <c r="H67" s="73">
        <v>9.6300000000000008</v>
      </c>
      <c r="I67" s="46">
        <v>38.5</v>
      </c>
      <c r="J67" s="46">
        <v>0</v>
      </c>
      <c r="K67" s="46">
        <v>0</v>
      </c>
      <c r="L67" s="46">
        <v>1.93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-0.5</v>
      </c>
      <c r="V67" s="74">
        <v>50.06</v>
      </c>
      <c r="W67">
        <v>9.6300000000000008</v>
      </c>
      <c r="X67">
        <v>38.5</v>
      </c>
      <c r="Y67">
        <v>-0.5</v>
      </c>
      <c r="Z67">
        <v>1.93</v>
      </c>
      <c r="AA67">
        <v>0</v>
      </c>
    </row>
    <row r="68" spans="7:27">
      <c r="G68" t="s">
        <v>110</v>
      </c>
      <c r="H68" s="73">
        <v>44.28</v>
      </c>
      <c r="I68" s="46">
        <v>38.51</v>
      </c>
      <c r="J68" s="46">
        <v>11.55</v>
      </c>
      <c r="K68" s="46">
        <v>0</v>
      </c>
      <c r="L68" s="46">
        <v>3.37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-0.5</v>
      </c>
      <c r="V68" s="74">
        <v>97.71</v>
      </c>
      <c r="W68">
        <v>44.28</v>
      </c>
      <c r="X68">
        <v>38.51</v>
      </c>
      <c r="Y68">
        <v>-0.5</v>
      </c>
      <c r="Z68">
        <v>3.37</v>
      </c>
      <c r="AA68">
        <v>11.55</v>
      </c>
    </row>
    <row r="69" spans="7:27">
      <c r="G69" t="s">
        <v>111</v>
      </c>
      <c r="H69" s="73">
        <v>188.69</v>
      </c>
      <c r="I69" s="46">
        <v>28.88</v>
      </c>
      <c r="J69" s="46">
        <v>31.77</v>
      </c>
      <c r="K69" s="46">
        <v>0</v>
      </c>
      <c r="L69" s="46">
        <v>3.85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-0.5</v>
      </c>
      <c r="V69" s="74">
        <v>253.19</v>
      </c>
      <c r="W69">
        <v>188.69</v>
      </c>
      <c r="X69">
        <v>28.88</v>
      </c>
      <c r="Y69">
        <v>-0.5</v>
      </c>
      <c r="Z69">
        <v>3.85</v>
      </c>
      <c r="AA69">
        <v>31.77</v>
      </c>
    </row>
    <row r="70" spans="7:27">
      <c r="G70" t="s">
        <v>112</v>
      </c>
      <c r="H70" s="73">
        <v>190.62</v>
      </c>
      <c r="I70" s="46">
        <v>38.51</v>
      </c>
      <c r="J70" s="46">
        <v>33.69</v>
      </c>
      <c r="K70" s="46">
        <v>0</v>
      </c>
      <c r="L70" s="46">
        <v>3.85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-0.5</v>
      </c>
      <c r="V70" s="74">
        <v>266.67</v>
      </c>
      <c r="W70">
        <v>190.62</v>
      </c>
      <c r="X70">
        <v>38.51</v>
      </c>
      <c r="Y70">
        <v>-0.5</v>
      </c>
      <c r="Z70">
        <v>3.85</v>
      </c>
      <c r="AA70">
        <v>33.69</v>
      </c>
    </row>
    <row r="71" spans="7:27">
      <c r="G71" t="s">
        <v>113</v>
      </c>
      <c r="H71" s="73">
        <v>187.73</v>
      </c>
      <c r="I71" s="46">
        <v>43.32</v>
      </c>
      <c r="J71" s="46">
        <v>18.29</v>
      </c>
      <c r="K71" s="46">
        <v>0</v>
      </c>
      <c r="L71" s="46">
        <v>5.29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-0.5</v>
      </c>
      <c r="V71" s="74">
        <v>254.63</v>
      </c>
      <c r="W71">
        <v>187.73</v>
      </c>
      <c r="X71">
        <v>43.32</v>
      </c>
      <c r="Y71">
        <v>-0.5</v>
      </c>
      <c r="Z71">
        <v>5.29</v>
      </c>
      <c r="AA71">
        <v>18.29</v>
      </c>
    </row>
    <row r="72" spans="7:27">
      <c r="G72" t="s">
        <v>114</v>
      </c>
      <c r="H72" s="73">
        <v>213.72</v>
      </c>
      <c r="I72" s="46">
        <v>43.32</v>
      </c>
      <c r="J72" s="46">
        <v>0</v>
      </c>
      <c r="K72" s="46">
        <v>0</v>
      </c>
      <c r="L72" s="46">
        <v>6.26</v>
      </c>
      <c r="M72" s="74">
        <v>0</v>
      </c>
      <c r="N72" s="73">
        <v>0</v>
      </c>
      <c r="O72" s="46">
        <v>0</v>
      </c>
      <c r="P72" s="46">
        <v>-9</v>
      </c>
      <c r="Q72" s="46">
        <v>0</v>
      </c>
      <c r="R72" s="46">
        <v>0</v>
      </c>
      <c r="S72" s="74">
        <v>0</v>
      </c>
      <c r="U72" s="73">
        <v>-9.5</v>
      </c>
      <c r="V72" s="74">
        <v>263.3</v>
      </c>
      <c r="W72">
        <v>213.72</v>
      </c>
      <c r="X72">
        <v>43.32</v>
      </c>
      <c r="Y72">
        <v>-0.5</v>
      </c>
      <c r="Z72">
        <v>6.26</v>
      </c>
      <c r="AA72">
        <v>-9</v>
      </c>
    </row>
    <row r="73" spans="7:27">
      <c r="G73" t="s">
        <v>115</v>
      </c>
      <c r="H73" s="73">
        <v>232.98</v>
      </c>
      <c r="I73" s="46">
        <v>43.32</v>
      </c>
      <c r="J73" s="46">
        <v>0</v>
      </c>
      <c r="K73" s="46">
        <v>0</v>
      </c>
      <c r="L73" s="46">
        <v>7.22</v>
      </c>
      <c r="M73" s="74">
        <v>0</v>
      </c>
      <c r="N73" s="73">
        <v>0</v>
      </c>
      <c r="O73" s="46">
        <v>0</v>
      </c>
      <c r="P73" s="46">
        <v>-26</v>
      </c>
      <c r="Q73" s="46">
        <v>0</v>
      </c>
      <c r="R73" s="46">
        <v>0</v>
      </c>
      <c r="S73" s="74">
        <v>0</v>
      </c>
      <c r="U73" s="73">
        <v>-26.5</v>
      </c>
      <c r="V73" s="74">
        <v>283.52</v>
      </c>
      <c r="W73">
        <v>232.98</v>
      </c>
      <c r="X73">
        <v>43.32</v>
      </c>
      <c r="Y73">
        <v>-0.5</v>
      </c>
      <c r="Z73">
        <v>7.22</v>
      </c>
      <c r="AA73">
        <v>-26</v>
      </c>
    </row>
    <row r="74" spans="7:27">
      <c r="G74" t="s">
        <v>116</v>
      </c>
      <c r="H74" s="73">
        <v>259.93</v>
      </c>
      <c r="I74" s="46">
        <v>57.76</v>
      </c>
      <c r="J74" s="46">
        <v>0</v>
      </c>
      <c r="K74" s="46">
        <v>0</v>
      </c>
      <c r="L74" s="46">
        <v>7.7</v>
      </c>
      <c r="M74" s="74">
        <v>0</v>
      </c>
      <c r="N74" s="73">
        <v>0</v>
      </c>
      <c r="O74" s="46">
        <v>0</v>
      </c>
      <c r="P74" s="46">
        <v>-41</v>
      </c>
      <c r="Q74" s="46">
        <v>0</v>
      </c>
      <c r="R74" s="46">
        <v>0</v>
      </c>
      <c r="S74" s="74">
        <v>0</v>
      </c>
      <c r="U74" s="73">
        <v>-41.5</v>
      </c>
      <c r="V74" s="74">
        <v>325.39</v>
      </c>
      <c r="W74">
        <v>259.93</v>
      </c>
      <c r="X74">
        <v>57.76</v>
      </c>
      <c r="Y74">
        <v>-0.5</v>
      </c>
      <c r="Z74">
        <v>7.7</v>
      </c>
      <c r="AA74">
        <v>-41</v>
      </c>
    </row>
    <row r="75" spans="7:27">
      <c r="G75" t="s">
        <v>117</v>
      </c>
      <c r="H75" s="73">
        <v>283.04000000000002</v>
      </c>
      <c r="I75" s="46">
        <v>104.93</v>
      </c>
      <c r="J75" s="46">
        <v>0</v>
      </c>
      <c r="K75" s="46">
        <v>0</v>
      </c>
      <c r="L75" s="46">
        <v>8.66</v>
      </c>
      <c r="M75" s="74">
        <v>0</v>
      </c>
      <c r="N75" s="73">
        <v>0</v>
      </c>
      <c r="O75" s="46">
        <v>0</v>
      </c>
      <c r="P75" s="46">
        <v>-35</v>
      </c>
      <c r="Q75" s="46">
        <v>0</v>
      </c>
      <c r="R75" s="46">
        <v>0</v>
      </c>
      <c r="S75" s="74">
        <v>0</v>
      </c>
      <c r="U75" s="73">
        <v>-35.5</v>
      </c>
      <c r="V75" s="74">
        <v>396.63</v>
      </c>
      <c r="W75">
        <v>283.04000000000002</v>
      </c>
      <c r="X75">
        <v>104.93</v>
      </c>
      <c r="Y75">
        <v>-0.5</v>
      </c>
      <c r="Z75">
        <v>8.66</v>
      </c>
      <c r="AA75">
        <v>-35</v>
      </c>
    </row>
    <row r="76" spans="7:27">
      <c r="G76" t="s">
        <v>118</v>
      </c>
      <c r="H76" s="73">
        <v>303.26</v>
      </c>
      <c r="I76" s="46">
        <v>119.37</v>
      </c>
      <c r="J76" s="46">
        <v>0</v>
      </c>
      <c r="K76" s="46">
        <v>0</v>
      </c>
      <c r="L76" s="46">
        <v>10.59</v>
      </c>
      <c r="M76" s="74">
        <v>0</v>
      </c>
      <c r="N76" s="73">
        <v>0</v>
      </c>
      <c r="O76" s="46">
        <v>0</v>
      </c>
      <c r="P76" s="46">
        <v>-9</v>
      </c>
      <c r="Q76" s="46">
        <v>0</v>
      </c>
      <c r="R76" s="46">
        <v>0</v>
      </c>
      <c r="S76" s="74">
        <v>0</v>
      </c>
      <c r="U76" s="73">
        <v>-9.5</v>
      </c>
      <c r="V76" s="74">
        <v>433.22</v>
      </c>
      <c r="W76">
        <v>303.26</v>
      </c>
      <c r="X76">
        <v>119.37</v>
      </c>
      <c r="Y76">
        <v>-0.5</v>
      </c>
      <c r="Z76">
        <v>10.59</v>
      </c>
      <c r="AA76">
        <v>-9</v>
      </c>
    </row>
    <row r="77" spans="7:27">
      <c r="G77" t="s">
        <v>119</v>
      </c>
      <c r="H77" s="73">
        <v>301.32</v>
      </c>
      <c r="I77" s="46">
        <v>112.64</v>
      </c>
      <c r="J77" s="46">
        <v>0</v>
      </c>
      <c r="K77" s="46">
        <v>0</v>
      </c>
      <c r="L77" s="46">
        <v>10.59</v>
      </c>
      <c r="M77" s="74">
        <v>0</v>
      </c>
      <c r="N77" s="73">
        <v>0</v>
      </c>
      <c r="O77" s="46">
        <v>0</v>
      </c>
      <c r="P77" s="46">
        <v>-17</v>
      </c>
      <c r="Q77" s="46">
        <v>0</v>
      </c>
      <c r="R77" s="46">
        <v>0</v>
      </c>
      <c r="S77" s="74">
        <v>0</v>
      </c>
      <c r="U77" s="73">
        <v>-17.5</v>
      </c>
      <c r="V77" s="74">
        <v>424.55</v>
      </c>
      <c r="W77">
        <v>301.32</v>
      </c>
      <c r="X77">
        <v>112.64</v>
      </c>
      <c r="Y77">
        <v>-0.5</v>
      </c>
      <c r="Z77">
        <v>10.59</v>
      </c>
      <c r="AA77">
        <v>-17</v>
      </c>
    </row>
    <row r="78" spans="7:27">
      <c r="G78" t="s">
        <v>120</v>
      </c>
      <c r="H78" s="73">
        <v>307.10000000000002</v>
      </c>
      <c r="I78" s="46">
        <v>117.45</v>
      </c>
      <c r="J78" s="46">
        <v>0</v>
      </c>
      <c r="K78" s="46">
        <v>0</v>
      </c>
      <c r="L78" s="46">
        <v>11.55</v>
      </c>
      <c r="M78" s="74">
        <v>0</v>
      </c>
      <c r="N78" s="73">
        <v>0</v>
      </c>
      <c r="O78" s="46">
        <v>0</v>
      </c>
      <c r="P78" s="46">
        <v>-8</v>
      </c>
      <c r="Q78" s="46">
        <v>0</v>
      </c>
      <c r="R78" s="46">
        <v>0</v>
      </c>
      <c r="S78" s="74">
        <v>0</v>
      </c>
      <c r="U78" s="73">
        <v>-8.5</v>
      </c>
      <c r="V78" s="74">
        <v>436.1</v>
      </c>
      <c r="W78">
        <v>307.10000000000002</v>
      </c>
      <c r="X78">
        <v>117.45</v>
      </c>
      <c r="Y78">
        <v>-0.5</v>
      </c>
      <c r="Z78">
        <v>11.55</v>
      </c>
      <c r="AA78">
        <v>-8</v>
      </c>
    </row>
    <row r="79" spans="7:27">
      <c r="G79" t="s">
        <v>121</v>
      </c>
      <c r="H79" s="73">
        <v>366.79</v>
      </c>
      <c r="I79" s="46">
        <v>49.1</v>
      </c>
      <c r="J79" s="46">
        <v>0</v>
      </c>
      <c r="K79" s="46">
        <v>0</v>
      </c>
      <c r="L79" s="46">
        <v>11.55</v>
      </c>
      <c r="M79" s="74">
        <v>0</v>
      </c>
      <c r="N79" s="73">
        <v>0</v>
      </c>
      <c r="O79" s="46">
        <v>0</v>
      </c>
      <c r="P79" s="46">
        <v>-9</v>
      </c>
      <c r="Q79" s="46">
        <v>0</v>
      </c>
      <c r="R79" s="46">
        <v>0</v>
      </c>
      <c r="S79" s="74">
        <v>0</v>
      </c>
      <c r="U79" s="73">
        <v>-9.5</v>
      </c>
      <c r="V79" s="74">
        <v>427.44</v>
      </c>
      <c r="W79">
        <v>366.79</v>
      </c>
      <c r="X79">
        <v>49.1</v>
      </c>
      <c r="Y79">
        <v>-0.5</v>
      </c>
      <c r="Z79">
        <v>11.55</v>
      </c>
      <c r="AA79">
        <v>-9</v>
      </c>
    </row>
    <row r="80" spans="7:27">
      <c r="G80" t="s">
        <v>122</v>
      </c>
      <c r="H80" s="73">
        <v>338.87</v>
      </c>
      <c r="I80" s="46">
        <v>63.54</v>
      </c>
      <c r="J80" s="46">
        <v>0</v>
      </c>
      <c r="K80" s="46">
        <v>0</v>
      </c>
      <c r="L80" s="46">
        <v>11.55</v>
      </c>
      <c r="M80" s="74">
        <v>0</v>
      </c>
      <c r="N80" s="73">
        <v>0</v>
      </c>
      <c r="O80" s="46">
        <v>0</v>
      </c>
      <c r="P80" s="46">
        <v>-6</v>
      </c>
      <c r="Q80" s="46">
        <v>0</v>
      </c>
      <c r="R80" s="46">
        <v>0</v>
      </c>
      <c r="S80" s="74">
        <v>0</v>
      </c>
      <c r="U80" s="73">
        <v>-6.5</v>
      </c>
      <c r="V80" s="74">
        <v>413.96</v>
      </c>
      <c r="W80">
        <v>338.87</v>
      </c>
      <c r="X80">
        <v>63.54</v>
      </c>
      <c r="Y80">
        <v>-0.5</v>
      </c>
      <c r="Z80">
        <v>11.55</v>
      </c>
      <c r="AA80">
        <v>-6</v>
      </c>
    </row>
    <row r="81" spans="7:27">
      <c r="G81" t="s">
        <v>123</v>
      </c>
      <c r="H81" s="73">
        <v>350.42</v>
      </c>
      <c r="I81" s="46">
        <v>64.5</v>
      </c>
      <c r="J81" s="46">
        <v>0</v>
      </c>
      <c r="K81" s="46">
        <v>0</v>
      </c>
      <c r="L81" s="46">
        <v>10.59</v>
      </c>
      <c r="M81" s="74">
        <v>0</v>
      </c>
      <c r="N81" s="73">
        <v>0</v>
      </c>
      <c r="O81" s="46">
        <v>0</v>
      </c>
      <c r="P81" s="46">
        <v>-70</v>
      </c>
      <c r="Q81" s="46">
        <v>0</v>
      </c>
      <c r="R81" s="46">
        <v>0</v>
      </c>
      <c r="S81" s="74">
        <v>0</v>
      </c>
      <c r="U81" s="73">
        <v>-70.5</v>
      </c>
      <c r="V81" s="74">
        <v>425.51</v>
      </c>
      <c r="W81">
        <v>350.42</v>
      </c>
      <c r="X81">
        <v>64.5</v>
      </c>
      <c r="Y81">
        <v>-0.5</v>
      </c>
      <c r="Z81">
        <v>10.59</v>
      </c>
      <c r="AA81">
        <v>-70</v>
      </c>
    </row>
    <row r="82" spans="7:27">
      <c r="G82" t="s">
        <v>124</v>
      </c>
      <c r="H82" s="73">
        <v>364.86</v>
      </c>
      <c r="I82" s="46">
        <v>55.84</v>
      </c>
      <c r="J82" s="46">
        <v>0</v>
      </c>
      <c r="K82" s="46">
        <v>0</v>
      </c>
      <c r="L82" s="46">
        <v>10.59</v>
      </c>
      <c r="M82" s="74">
        <v>0</v>
      </c>
      <c r="N82" s="73">
        <v>0</v>
      </c>
      <c r="O82" s="46">
        <v>0</v>
      </c>
      <c r="P82" s="46">
        <v>-33</v>
      </c>
      <c r="Q82" s="46">
        <v>0</v>
      </c>
      <c r="R82" s="46">
        <v>0</v>
      </c>
      <c r="S82" s="74">
        <v>0</v>
      </c>
      <c r="U82" s="73">
        <v>-33.5</v>
      </c>
      <c r="V82" s="74">
        <v>431.29</v>
      </c>
      <c r="W82">
        <v>364.86</v>
      </c>
      <c r="X82">
        <v>55.84</v>
      </c>
      <c r="Y82">
        <v>-0.5</v>
      </c>
      <c r="Z82">
        <v>10.59</v>
      </c>
      <c r="AA82">
        <v>-33</v>
      </c>
    </row>
    <row r="83" spans="7:27">
      <c r="G83" t="s">
        <v>125</v>
      </c>
      <c r="H83" s="73">
        <v>347.53</v>
      </c>
      <c r="I83" s="46">
        <v>37.549999999999997</v>
      </c>
      <c r="J83" s="46">
        <v>0</v>
      </c>
      <c r="K83" s="46">
        <v>0</v>
      </c>
      <c r="L83" s="46">
        <v>11.55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-0.5</v>
      </c>
      <c r="V83" s="74">
        <v>396.63</v>
      </c>
      <c r="W83">
        <v>347.53</v>
      </c>
      <c r="X83">
        <v>37.549999999999997</v>
      </c>
      <c r="Y83">
        <v>-0.5</v>
      </c>
      <c r="Z83">
        <v>11.55</v>
      </c>
      <c r="AA83">
        <v>0</v>
      </c>
    </row>
    <row r="84" spans="7:27">
      <c r="G84" t="s">
        <v>126</v>
      </c>
      <c r="H84" s="73">
        <v>362.94</v>
      </c>
      <c r="I84" s="46">
        <v>25.99</v>
      </c>
      <c r="J84" s="46">
        <v>0</v>
      </c>
      <c r="K84" s="46">
        <v>0</v>
      </c>
      <c r="L84" s="46">
        <v>11.07</v>
      </c>
      <c r="M84" s="74">
        <v>0</v>
      </c>
      <c r="N84" s="73">
        <v>0</v>
      </c>
      <c r="O84" s="46">
        <v>0</v>
      </c>
      <c r="P84" s="46">
        <v>-20</v>
      </c>
      <c r="Q84" s="46">
        <v>0</v>
      </c>
      <c r="R84" s="46">
        <v>0</v>
      </c>
      <c r="S84" s="74">
        <v>0</v>
      </c>
      <c r="U84" s="73">
        <v>-20.5</v>
      </c>
      <c r="V84" s="74">
        <v>400</v>
      </c>
      <c r="W84">
        <v>362.94</v>
      </c>
      <c r="X84">
        <v>25.99</v>
      </c>
      <c r="Y84">
        <v>-0.5</v>
      </c>
      <c r="Z84">
        <v>11.07</v>
      </c>
      <c r="AA84">
        <v>-20</v>
      </c>
    </row>
    <row r="85" spans="7:27">
      <c r="G85" t="s">
        <v>127</v>
      </c>
      <c r="H85" s="73">
        <v>371.61</v>
      </c>
      <c r="I85" s="46">
        <v>33.69</v>
      </c>
      <c r="J85" s="46">
        <v>0</v>
      </c>
      <c r="K85" s="46">
        <v>0</v>
      </c>
      <c r="L85" s="46">
        <v>10.59</v>
      </c>
      <c r="M85" s="74">
        <v>0</v>
      </c>
      <c r="N85" s="73">
        <v>0</v>
      </c>
      <c r="O85" s="46">
        <v>0</v>
      </c>
      <c r="P85" s="46">
        <v>-46</v>
      </c>
      <c r="Q85" s="46">
        <v>0</v>
      </c>
      <c r="R85" s="46">
        <v>0</v>
      </c>
      <c r="S85" s="74">
        <v>0</v>
      </c>
      <c r="U85" s="73">
        <v>-46.5</v>
      </c>
      <c r="V85" s="74">
        <v>415.89</v>
      </c>
      <c r="W85">
        <v>371.61</v>
      </c>
      <c r="X85">
        <v>33.69</v>
      </c>
      <c r="Y85">
        <v>-0.5</v>
      </c>
      <c r="Z85">
        <v>10.59</v>
      </c>
      <c r="AA85">
        <v>-46</v>
      </c>
    </row>
    <row r="86" spans="7:27">
      <c r="G86" t="s">
        <v>128</v>
      </c>
      <c r="H86" s="73">
        <v>364.86</v>
      </c>
      <c r="I86" s="46">
        <v>9.6300000000000008</v>
      </c>
      <c r="J86" s="46">
        <v>0</v>
      </c>
      <c r="K86" s="46">
        <v>0</v>
      </c>
      <c r="L86" s="46">
        <v>9.92</v>
      </c>
      <c r="M86" s="74">
        <v>0</v>
      </c>
      <c r="N86" s="73">
        <v>0</v>
      </c>
      <c r="O86" s="46">
        <v>0</v>
      </c>
      <c r="P86" s="46">
        <v>-20</v>
      </c>
      <c r="Q86" s="46">
        <v>0</v>
      </c>
      <c r="R86" s="46">
        <v>0</v>
      </c>
      <c r="S86" s="74">
        <v>0</v>
      </c>
      <c r="U86" s="73">
        <v>-20.5</v>
      </c>
      <c r="V86" s="74">
        <v>384.41</v>
      </c>
      <c r="W86">
        <v>364.86</v>
      </c>
      <c r="X86">
        <v>9.6300000000000008</v>
      </c>
      <c r="Y86">
        <v>-0.5</v>
      </c>
      <c r="Z86">
        <v>9.92</v>
      </c>
      <c r="AA86">
        <v>-20</v>
      </c>
    </row>
    <row r="87" spans="7:27">
      <c r="G87" t="s">
        <v>129</v>
      </c>
      <c r="H87" s="73">
        <v>337.91</v>
      </c>
      <c r="I87" s="46">
        <v>0</v>
      </c>
      <c r="J87" s="46">
        <v>0</v>
      </c>
      <c r="K87" s="46">
        <v>0</v>
      </c>
      <c r="L87" s="46">
        <v>9.24</v>
      </c>
      <c r="M87" s="74">
        <v>0</v>
      </c>
      <c r="N87" s="73">
        <v>0</v>
      </c>
      <c r="O87" s="46">
        <v>0</v>
      </c>
      <c r="P87" s="46">
        <v>-30</v>
      </c>
      <c r="Q87" s="46">
        <v>0</v>
      </c>
      <c r="R87" s="46">
        <v>0</v>
      </c>
      <c r="S87" s="74">
        <v>0</v>
      </c>
      <c r="U87" s="73">
        <v>-30.5</v>
      </c>
      <c r="V87" s="74">
        <v>347.15</v>
      </c>
      <c r="W87">
        <v>337.91</v>
      </c>
      <c r="X87">
        <v>0</v>
      </c>
      <c r="Y87">
        <v>-0.5</v>
      </c>
      <c r="Z87">
        <v>9.24</v>
      </c>
      <c r="AA87">
        <v>-30</v>
      </c>
    </row>
    <row r="88" spans="7:27">
      <c r="G88" t="s">
        <v>130</v>
      </c>
      <c r="H88" s="73">
        <v>352.35</v>
      </c>
      <c r="I88" s="46">
        <v>0</v>
      </c>
      <c r="J88" s="46">
        <v>0</v>
      </c>
      <c r="K88" s="46">
        <v>0</v>
      </c>
      <c r="L88" s="46">
        <v>8.66</v>
      </c>
      <c r="M88" s="74">
        <v>0</v>
      </c>
      <c r="N88" s="73">
        <v>0</v>
      </c>
      <c r="O88" s="46">
        <v>0</v>
      </c>
      <c r="P88" s="46">
        <v>-25</v>
      </c>
      <c r="Q88" s="46">
        <v>0</v>
      </c>
      <c r="R88" s="46">
        <v>0</v>
      </c>
      <c r="S88" s="74">
        <v>0</v>
      </c>
      <c r="U88" s="73">
        <v>-25.5</v>
      </c>
      <c r="V88" s="74">
        <v>361.01</v>
      </c>
      <c r="W88">
        <v>352.35</v>
      </c>
      <c r="X88">
        <v>0</v>
      </c>
      <c r="Y88">
        <v>-0.5</v>
      </c>
      <c r="Z88">
        <v>8.66</v>
      </c>
      <c r="AA88">
        <v>-25</v>
      </c>
    </row>
    <row r="89" spans="7:27">
      <c r="G89" t="s">
        <v>131</v>
      </c>
      <c r="H89" s="73">
        <v>382.2</v>
      </c>
      <c r="I89" s="46">
        <v>0</v>
      </c>
      <c r="J89" s="46">
        <v>0</v>
      </c>
      <c r="K89" s="46">
        <v>0</v>
      </c>
      <c r="L89" s="46">
        <v>7.89</v>
      </c>
      <c r="M89" s="74">
        <v>0</v>
      </c>
      <c r="N89" s="73">
        <v>0</v>
      </c>
      <c r="O89" s="46">
        <v>-13</v>
      </c>
      <c r="P89" s="46">
        <v>-28</v>
      </c>
      <c r="Q89" s="46">
        <v>0</v>
      </c>
      <c r="R89" s="46">
        <v>0</v>
      </c>
      <c r="S89" s="74">
        <v>0</v>
      </c>
      <c r="U89" s="73">
        <v>-41.5</v>
      </c>
      <c r="V89" s="74">
        <v>390.09</v>
      </c>
      <c r="W89">
        <v>382.2</v>
      </c>
      <c r="X89">
        <v>-13</v>
      </c>
      <c r="Y89">
        <v>-0.5</v>
      </c>
      <c r="Z89">
        <v>7.89</v>
      </c>
      <c r="AA89">
        <v>-28</v>
      </c>
    </row>
    <row r="90" spans="7:27">
      <c r="G90" t="s">
        <v>132</v>
      </c>
      <c r="H90" s="73">
        <v>366.79</v>
      </c>
      <c r="I90" s="46">
        <v>0</v>
      </c>
      <c r="J90" s="46">
        <v>0</v>
      </c>
      <c r="K90" s="46">
        <v>0</v>
      </c>
      <c r="L90" s="46">
        <v>7.51</v>
      </c>
      <c r="M90" s="74">
        <v>0</v>
      </c>
      <c r="N90" s="73">
        <v>0</v>
      </c>
      <c r="O90" s="46">
        <v>-12</v>
      </c>
      <c r="P90" s="46">
        <v>-38</v>
      </c>
      <c r="Q90" s="46">
        <v>0</v>
      </c>
      <c r="R90" s="46">
        <v>0</v>
      </c>
      <c r="S90" s="74">
        <v>0</v>
      </c>
      <c r="U90" s="73">
        <v>-50.5</v>
      </c>
      <c r="V90" s="74">
        <v>374.3</v>
      </c>
      <c r="W90">
        <v>366.79</v>
      </c>
      <c r="X90">
        <v>-12</v>
      </c>
      <c r="Y90">
        <v>-0.5</v>
      </c>
      <c r="Z90">
        <v>7.51</v>
      </c>
      <c r="AA90">
        <v>-38</v>
      </c>
    </row>
    <row r="91" spans="7:27">
      <c r="G91" t="s">
        <v>133</v>
      </c>
      <c r="H91" s="73">
        <v>409.15</v>
      </c>
      <c r="I91" s="46">
        <v>0</v>
      </c>
      <c r="J91" s="46">
        <v>0</v>
      </c>
      <c r="K91" s="46">
        <v>0</v>
      </c>
      <c r="L91" s="46">
        <v>7.03</v>
      </c>
      <c r="M91" s="74">
        <v>0</v>
      </c>
      <c r="N91" s="73">
        <v>0</v>
      </c>
      <c r="O91" s="46">
        <v>-5</v>
      </c>
      <c r="P91" s="46">
        <v>-10</v>
      </c>
      <c r="Q91" s="46">
        <v>0</v>
      </c>
      <c r="R91" s="46">
        <v>0</v>
      </c>
      <c r="S91" s="74">
        <v>0</v>
      </c>
      <c r="U91" s="73">
        <v>-15.5</v>
      </c>
      <c r="V91" s="74">
        <v>416.18</v>
      </c>
      <c r="W91">
        <v>409.15</v>
      </c>
      <c r="X91">
        <v>-5</v>
      </c>
      <c r="Y91">
        <v>-0.5</v>
      </c>
      <c r="Z91">
        <v>7.03</v>
      </c>
      <c r="AA91">
        <v>-10</v>
      </c>
    </row>
    <row r="92" spans="7:27">
      <c r="G92" t="s">
        <v>134</v>
      </c>
      <c r="H92" s="73">
        <v>396.63</v>
      </c>
      <c r="I92" s="46">
        <v>0</v>
      </c>
      <c r="J92" s="46">
        <v>0</v>
      </c>
      <c r="K92" s="46">
        <v>0</v>
      </c>
      <c r="L92" s="46">
        <v>6.26</v>
      </c>
      <c r="M92" s="74">
        <v>0</v>
      </c>
      <c r="N92" s="73">
        <v>0</v>
      </c>
      <c r="O92" s="46">
        <v>-8</v>
      </c>
      <c r="P92" s="46">
        <v>-23</v>
      </c>
      <c r="Q92" s="46">
        <v>0</v>
      </c>
      <c r="R92" s="46">
        <v>0</v>
      </c>
      <c r="S92" s="74">
        <v>0</v>
      </c>
      <c r="U92" s="73">
        <v>-31.5</v>
      </c>
      <c r="V92" s="74">
        <v>402.89</v>
      </c>
      <c r="W92">
        <v>396.63</v>
      </c>
      <c r="X92">
        <v>-8</v>
      </c>
      <c r="Y92">
        <v>-0.5</v>
      </c>
      <c r="Z92">
        <v>6.26</v>
      </c>
      <c r="AA92">
        <v>-23</v>
      </c>
    </row>
    <row r="93" spans="7:27">
      <c r="G93" t="s">
        <v>135</v>
      </c>
      <c r="H93" s="73">
        <v>409.14</v>
      </c>
      <c r="I93" s="46">
        <v>0</v>
      </c>
      <c r="J93" s="46">
        <v>0</v>
      </c>
      <c r="K93" s="46">
        <v>0</v>
      </c>
      <c r="L93" s="46">
        <v>5.78</v>
      </c>
      <c r="M93" s="74">
        <v>0</v>
      </c>
      <c r="N93" s="73">
        <v>0</v>
      </c>
      <c r="O93" s="46">
        <v>-8</v>
      </c>
      <c r="P93" s="46">
        <v>-32</v>
      </c>
      <c r="Q93" s="46">
        <v>0</v>
      </c>
      <c r="R93" s="46">
        <v>0</v>
      </c>
      <c r="S93" s="74">
        <v>0</v>
      </c>
      <c r="U93" s="73">
        <v>-40.5</v>
      </c>
      <c r="V93" s="74">
        <v>414.92</v>
      </c>
      <c r="W93">
        <v>409.14</v>
      </c>
      <c r="X93">
        <v>-8</v>
      </c>
      <c r="Y93">
        <v>-0.5</v>
      </c>
      <c r="Z93">
        <v>5.78</v>
      </c>
      <c r="AA93">
        <v>-32</v>
      </c>
    </row>
    <row r="94" spans="7:27">
      <c r="G94" t="s">
        <v>136</v>
      </c>
      <c r="H94" s="73">
        <v>414.92</v>
      </c>
      <c r="I94" s="46">
        <v>0</v>
      </c>
      <c r="J94" s="46">
        <v>0</v>
      </c>
      <c r="K94" s="46">
        <v>0</v>
      </c>
      <c r="L94" s="46">
        <v>5.49</v>
      </c>
      <c r="M94" s="74">
        <v>0</v>
      </c>
      <c r="N94" s="73">
        <v>0</v>
      </c>
      <c r="O94" s="46">
        <v>-13</v>
      </c>
      <c r="P94" s="46">
        <v>-29</v>
      </c>
      <c r="Q94" s="46">
        <v>0</v>
      </c>
      <c r="R94" s="46">
        <v>0</v>
      </c>
      <c r="S94" s="74">
        <v>0</v>
      </c>
      <c r="U94" s="73">
        <v>-42.5</v>
      </c>
      <c r="V94" s="74">
        <v>420.41</v>
      </c>
      <c r="W94">
        <v>414.92</v>
      </c>
      <c r="X94">
        <v>-13</v>
      </c>
      <c r="Y94">
        <v>-0.5</v>
      </c>
      <c r="Z94">
        <v>5.49</v>
      </c>
      <c r="AA94">
        <v>-29</v>
      </c>
    </row>
    <row r="95" spans="7:27">
      <c r="G95" t="s">
        <v>137</v>
      </c>
      <c r="H95" s="73">
        <v>328.28</v>
      </c>
      <c r="I95" s="46">
        <v>0</v>
      </c>
      <c r="J95" s="46">
        <v>0</v>
      </c>
      <c r="K95" s="46">
        <v>0</v>
      </c>
      <c r="L95" s="46">
        <v>4.91</v>
      </c>
      <c r="M95" s="74">
        <v>0</v>
      </c>
      <c r="N95" s="73">
        <v>0</v>
      </c>
      <c r="O95" s="46">
        <v>0</v>
      </c>
      <c r="P95" s="46">
        <v>-24</v>
      </c>
      <c r="Q95" s="46">
        <v>0</v>
      </c>
      <c r="R95" s="46">
        <v>0</v>
      </c>
      <c r="S95" s="74">
        <v>0</v>
      </c>
      <c r="U95" s="73">
        <v>-24.5</v>
      </c>
      <c r="V95" s="74">
        <v>333.19</v>
      </c>
      <c r="W95">
        <v>328.28</v>
      </c>
      <c r="X95">
        <v>0</v>
      </c>
      <c r="Y95">
        <v>-0.5</v>
      </c>
      <c r="Z95">
        <v>4.91</v>
      </c>
      <c r="AA95">
        <v>-24</v>
      </c>
    </row>
    <row r="96" spans="7:27">
      <c r="G96" t="s">
        <v>138</v>
      </c>
      <c r="H96" s="73">
        <v>284.97000000000003</v>
      </c>
      <c r="I96" s="46">
        <v>0</v>
      </c>
      <c r="J96" s="46">
        <v>19.25</v>
      </c>
      <c r="K96" s="46">
        <v>0</v>
      </c>
      <c r="L96" s="46">
        <v>4.33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-0.5</v>
      </c>
      <c r="V96" s="74">
        <v>308.55</v>
      </c>
      <c r="W96">
        <v>284.97000000000003</v>
      </c>
      <c r="X96">
        <v>0</v>
      </c>
      <c r="Y96">
        <v>-0.5</v>
      </c>
      <c r="Z96">
        <v>4.33</v>
      </c>
      <c r="AA96">
        <v>19.25</v>
      </c>
    </row>
    <row r="97" spans="1:83">
      <c r="G97" t="s">
        <v>139</v>
      </c>
      <c r="H97" s="73">
        <v>215.64</v>
      </c>
      <c r="I97" s="46">
        <v>0</v>
      </c>
      <c r="J97" s="46">
        <v>20.22</v>
      </c>
      <c r="K97" s="46">
        <v>0</v>
      </c>
      <c r="L97" s="46">
        <v>3.85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-0.5</v>
      </c>
      <c r="V97" s="74">
        <v>239.71</v>
      </c>
      <c r="W97">
        <v>215.64</v>
      </c>
      <c r="X97">
        <v>0</v>
      </c>
      <c r="Y97">
        <v>-0.5</v>
      </c>
      <c r="Z97">
        <v>3.85</v>
      </c>
      <c r="AA97">
        <v>20.22</v>
      </c>
    </row>
    <row r="98" spans="1:83">
      <c r="G98" t="s">
        <v>140</v>
      </c>
      <c r="H98" s="73">
        <v>173.28</v>
      </c>
      <c r="I98" s="46">
        <v>0</v>
      </c>
      <c r="J98" s="46">
        <v>20.22</v>
      </c>
      <c r="K98" s="46">
        <v>0</v>
      </c>
      <c r="L98" s="46">
        <v>3.56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-0.5</v>
      </c>
      <c r="V98" s="74">
        <v>197.06</v>
      </c>
      <c r="W98">
        <v>173.28</v>
      </c>
      <c r="X98">
        <v>0</v>
      </c>
      <c r="Y98">
        <v>-0.5</v>
      </c>
      <c r="Z98">
        <v>3.56</v>
      </c>
      <c r="AA98">
        <v>20.22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3.3232525000000002</v>
      </c>
      <c r="I99" s="69">
        <f t="shared" ref="I99:BQ99" si="1">SUM(I3:I98)/4000</f>
        <v>0.28760250000000004</v>
      </c>
      <c r="J99" s="69">
        <f t="shared" si="1"/>
        <v>0.1249025</v>
      </c>
      <c r="K99" s="69">
        <f t="shared" si="1"/>
        <v>0</v>
      </c>
      <c r="L99" s="69">
        <f t="shared" si="1"/>
        <v>0.14692499999999997</v>
      </c>
      <c r="M99" s="69">
        <f t="shared" si="1"/>
        <v>0</v>
      </c>
      <c r="N99" s="68">
        <f t="shared" si="1"/>
        <v>-1.225E-2</v>
      </c>
      <c r="O99" s="69">
        <f t="shared" si="1"/>
        <v>-0.21174999999999999</v>
      </c>
      <c r="P99" s="69">
        <f t="shared" si="1"/>
        <v>-0.66125</v>
      </c>
      <c r="Q99" s="69">
        <f t="shared" si="1"/>
        <v>0</v>
      </c>
      <c r="R99" s="69">
        <f t="shared" si="1"/>
        <v>-1E-3</v>
      </c>
      <c r="S99" s="70">
        <f t="shared" si="1"/>
        <v>0</v>
      </c>
      <c r="U99" s="68">
        <f t="shared" si="1"/>
        <v>-0.89310000000000034</v>
      </c>
      <c r="V99" s="70">
        <f t="shared" si="1"/>
        <v>3.8826824999999996</v>
      </c>
      <c r="W99">
        <f t="shared" si="1"/>
        <v>3.3110024999999998</v>
      </c>
      <c r="X99">
        <f t="shared" si="1"/>
        <v>7.5852500000000003E-2</v>
      </c>
      <c r="Y99">
        <f t="shared" si="1"/>
        <v>-6.8499999999999993E-3</v>
      </c>
      <c r="Z99">
        <f t="shared" si="1"/>
        <v>0.14592499999999997</v>
      </c>
      <c r="AA99">
        <f t="shared" si="1"/>
        <v>-0.5363475000000002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45355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19.25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19.25</v>
      </c>
      <c r="W3">
        <v>0</v>
      </c>
      <c r="X3">
        <v>19.25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18.29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18.29</v>
      </c>
      <c r="W4">
        <v>0</v>
      </c>
      <c r="X4">
        <v>18.29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17.329999999999998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17.329999999999998</v>
      </c>
      <c r="W5">
        <v>0</v>
      </c>
      <c r="X5">
        <v>17.329999999999998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16.37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16.37</v>
      </c>
      <c r="W6">
        <v>0</v>
      </c>
      <c r="X6">
        <v>16.37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14.44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14.44</v>
      </c>
      <c r="W7">
        <v>0</v>
      </c>
      <c r="X7">
        <v>14.44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13.48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13.48</v>
      </c>
      <c r="W8">
        <v>0</v>
      </c>
      <c r="X8">
        <v>13.48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12.52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12.52</v>
      </c>
      <c r="W9">
        <v>0</v>
      </c>
      <c r="X9">
        <v>12.52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12.52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12.52</v>
      </c>
      <c r="W10">
        <v>0</v>
      </c>
      <c r="X10">
        <v>12.52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9.6300000000000008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9.6300000000000008</v>
      </c>
      <c r="W11">
        <v>0</v>
      </c>
      <c r="X11">
        <v>9.6300000000000008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9.6300000000000008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9.6300000000000008</v>
      </c>
      <c r="W12">
        <v>0</v>
      </c>
      <c r="X12">
        <v>9.6300000000000008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9.6300000000000008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9.6300000000000008</v>
      </c>
      <c r="W13">
        <v>0</v>
      </c>
      <c r="X13">
        <v>9.6300000000000008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9.6300000000000008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9.6300000000000008</v>
      </c>
      <c r="W14">
        <v>0</v>
      </c>
      <c r="X14">
        <v>9.6300000000000008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9.6300000000000008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9.6300000000000008</v>
      </c>
      <c r="W15">
        <v>0</v>
      </c>
      <c r="X15">
        <v>9.6300000000000008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9.6300000000000008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9.6300000000000008</v>
      </c>
      <c r="W16">
        <v>0</v>
      </c>
      <c r="X16">
        <v>9.6300000000000008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9.6300000000000008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9.6300000000000008</v>
      </c>
      <c r="W17">
        <v>0</v>
      </c>
      <c r="X17">
        <v>9.6300000000000008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9.6300000000000008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9.6300000000000008</v>
      </c>
      <c r="W18">
        <v>0</v>
      </c>
      <c r="X18">
        <v>9.6300000000000008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9.6300000000000008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9.6300000000000008</v>
      </c>
      <c r="W19">
        <v>0</v>
      </c>
      <c r="X19">
        <v>9.6300000000000008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9.6300000000000008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9.6300000000000008</v>
      </c>
      <c r="W20">
        <v>0</v>
      </c>
      <c r="X20">
        <v>9.6300000000000008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9.6300000000000008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9.6300000000000008</v>
      </c>
      <c r="W21">
        <v>0</v>
      </c>
      <c r="X21">
        <v>9.6300000000000008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9.6300000000000008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9.6300000000000008</v>
      </c>
      <c r="W22">
        <v>0</v>
      </c>
      <c r="X22">
        <v>9.6300000000000008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15.4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15.4</v>
      </c>
      <c r="W23">
        <v>0</v>
      </c>
      <c r="X23">
        <v>15.4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17.329999999999998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17.329999999999998</v>
      </c>
      <c r="W24">
        <v>0</v>
      </c>
      <c r="X24">
        <v>17.329999999999998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19.25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19.25</v>
      </c>
      <c r="W25">
        <v>0</v>
      </c>
      <c r="X25">
        <v>19.25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22.14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22.14</v>
      </c>
      <c r="W26">
        <v>0</v>
      </c>
      <c r="X26">
        <v>22.14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31.77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31.77</v>
      </c>
      <c r="W27">
        <v>0</v>
      </c>
      <c r="X27">
        <v>31.77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36.58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36.58</v>
      </c>
      <c r="W28">
        <v>0</v>
      </c>
      <c r="X28">
        <v>36.58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40.42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40.42</v>
      </c>
      <c r="W29">
        <v>0</v>
      </c>
      <c r="X29">
        <v>40.42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43.32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43.32</v>
      </c>
      <c r="W30">
        <v>0</v>
      </c>
      <c r="X30">
        <v>43.32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50.06</v>
      </c>
      <c r="L31" s="46">
        <v>0</v>
      </c>
      <c r="M31" s="74">
        <v>1.69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51.75</v>
      </c>
      <c r="W31">
        <v>0</v>
      </c>
      <c r="X31">
        <v>50.06</v>
      </c>
      <c r="Y31">
        <v>1.69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52.95</v>
      </c>
      <c r="L32" s="46">
        <v>0</v>
      </c>
      <c r="M32" s="74">
        <v>5.55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58.5</v>
      </c>
      <c r="W32">
        <v>0</v>
      </c>
      <c r="X32">
        <v>52.95</v>
      </c>
      <c r="Y32">
        <v>5.55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56.8</v>
      </c>
      <c r="L33" s="46">
        <v>0</v>
      </c>
      <c r="M33" s="74">
        <v>3.85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60.65</v>
      </c>
      <c r="W33">
        <v>0</v>
      </c>
      <c r="X33">
        <v>56.8</v>
      </c>
      <c r="Y33">
        <v>3.85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58.73</v>
      </c>
      <c r="L34" s="46">
        <v>0</v>
      </c>
      <c r="M34" s="74">
        <v>2.5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61.23</v>
      </c>
      <c r="W34">
        <v>0</v>
      </c>
      <c r="X34">
        <v>58.73</v>
      </c>
      <c r="Y34">
        <v>2.5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65.47</v>
      </c>
      <c r="L35" s="46">
        <v>0</v>
      </c>
      <c r="M35" s="74">
        <v>0.71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66.180000000000007</v>
      </c>
      <c r="W35">
        <v>0</v>
      </c>
      <c r="X35">
        <v>65.47</v>
      </c>
      <c r="Y35">
        <v>0.71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68.349999999999994</v>
      </c>
      <c r="L36" s="46">
        <v>0</v>
      </c>
      <c r="M36" s="74">
        <v>2.41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70.760000000000005</v>
      </c>
      <c r="W36">
        <v>0</v>
      </c>
      <c r="X36">
        <v>68.349999999999994</v>
      </c>
      <c r="Y36">
        <v>2.41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71.239999999999995</v>
      </c>
      <c r="L37" s="46">
        <v>0</v>
      </c>
      <c r="M37" s="74">
        <v>3.42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74.66</v>
      </c>
      <c r="W37">
        <v>0</v>
      </c>
      <c r="X37">
        <v>71.239999999999995</v>
      </c>
      <c r="Y37">
        <v>3.42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73.17</v>
      </c>
      <c r="L38" s="46">
        <v>0</v>
      </c>
      <c r="M38" s="74">
        <v>2.5299999999999998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75.7</v>
      </c>
      <c r="W38">
        <v>0</v>
      </c>
      <c r="X38">
        <v>73.17</v>
      </c>
      <c r="Y38">
        <v>2.5299999999999998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55.83</v>
      </c>
      <c r="L39" s="46">
        <v>0</v>
      </c>
      <c r="M39" s="74">
        <v>4.4800000000000004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60.31</v>
      </c>
      <c r="W39">
        <v>0</v>
      </c>
      <c r="X39">
        <v>55.83</v>
      </c>
      <c r="Y39">
        <v>4.4800000000000004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58.72</v>
      </c>
      <c r="L40" s="46">
        <v>0</v>
      </c>
      <c r="M40" s="74">
        <v>4.43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63.15</v>
      </c>
      <c r="W40">
        <v>0</v>
      </c>
      <c r="X40">
        <v>58.72</v>
      </c>
      <c r="Y40">
        <v>4.43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58.72</v>
      </c>
      <c r="L41" s="46">
        <v>0</v>
      </c>
      <c r="M41" s="74">
        <v>3.37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62.09</v>
      </c>
      <c r="W41">
        <v>0</v>
      </c>
      <c r="X41">
        <v>58.72</v>
      </c>
      <c r="Y41">
        <v>3.37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56.8</v>
      </c>
      <c r="L42" s="46">
        <v>0</v>
      </c>
      <c r="M42" s="74">
        <v>3.85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60.65</v>
      </c>
      <c r="W42">
        <v>0</v>
      </c>
      <c r="X42">
        <v>56.8</v>
      </c>
      <c r="Y42">
        <v>3.85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59.68</v>
      </c>
      <c r="L43" s="46">
        <v>0</v>
      </c>
      <c r="M43" s="74">
        <v>3.27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62.95</v>
      </c>
      <c r="W43">
        <v>0</v>
      </c>
      <c r="X43">
        <v>59.68</v>
      </c>
      <c r="Y43">
        <v>3.27</v>
      </c>
    </row>
    <row r="44" spans="7:25">
      <c r="G44" t="s">
        <v>86</v>
      </c>
      <c r="H44" s="73">
        <v>21.06</v>
      </c>
      <c r="I44" s="46">
        <v>0</v>
      </c>
      <c r="J44" s="46">
        <v>0</v>
      </c>
      <c r="K44" s="46">
        <v>59.69</v>
      </c>
      <c r="L44" s="46">
        <v>0</v>
      </c>
      <c r="M44" s="74">
        <v>3.95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84.7</v>
      </c>
      <c r="W44">
        <v>21.06</v>
      </c>
      <c r="X44">
        <v>59.69</v>
      </c>
      <c r="Y44">
        <v>3.95</v>
      </c>
    </row>
    <row r="45" spans="7:25">
      <c r="G45" t="s">
        <v>87</v>
      </c>
      <c r="H45" s="73">
        <v>17.809999999999999</v>
      </c>
      <c r="I45" s="46">
        <v>0</v>
      </c>
      <c r="J45" s="46">
        <v>0</v>
      </c>
      <c r="K45" s="46">
        <v>57.76</v>
      </c>
      <c r="L45" s="46">
        <v>0</v>
      </c>
      <c r="M45" s="74">
        <v>3.18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78.75</v>
      </c>
      <c r="W45">
        <v>17.809999999999999</v>
      </c>
      <c r="X45">
        <v>57.76</v>
      </c>
      <c r="Y45">
        <v>3.18</v>
      </c>
    </row>
    <row r="46" spans="7:25">
      <c r="G46" t="s">
        <v>88</v>
      </c>
      <c r="H46" s="73">
        <v>7.22</v>
      </c>
      <c r="I46" s="46">
        <v>0</v>
      </c>
      <c r="J46" s="46">
        <v>0</v>
      </c>
      <c r="K46" s="46">
        <v>59.69</v>
      </c>
      <c r="L46" s="46">
        <v>0</v>
      </c>
      <c r="M46" s="74">
        <v>3.27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70.180000000000007</v>
      </c>
      <c r="W46">
        <v>7.22</v>
      </c>
      <c r="X46">
        <v>59.69</v>
      </c>
      <c r="Y46">
        <v>3.27</v>
      </c>
    </row>
    <row r="47" spans="7:25">
      <c r="G47" t="s">
        <v>89</v>
      </c>
      <c r="H47" s="73">
        <v>12.9</v>
      </c>
      <c r="I47" s="46">
        <v>0</v>
      </c>
      <c r="J47" s="46">
        <v>0</v>
      </c>
      <c r="K47" s="46">
        <v>58.72</v>
      </c>
      <c r="L47" s="46">
        <v>0</v>
      </c>
      <c r="M47" s="74">
        <v>2.6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74.22</v>
      </c>
      <c r="W47">
        <v>12.9</v>
      </c>
      <c r="X47">
        <v>58.72</v>
      </c>
      <c r="Y47">
        <v>2.6</v>
      </c>
    </row>
    <row r="48" spans="7:25">
      <c r="G48" t="s">
        <v>90</v>
      </c>
      <c r="H48" s="73">
        <v>14.15</v>
      </c>
      <c r="I48" s="46">
        <v>0</v>
      </c>
      <c r="J48" s="46">
        <v>0</v>
      </c>
      <c r="K48" s="46">
        <v>56.8</v>
      </c>
      <c r="L48" s="46">
        <v>0</v>
      </c>
      <c r="M48" s="74">
        <v>1.35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72.3</v>
      </c>
      <c r="W48">
        <v>14.15</v>
      </c>
      <c r="X48">
        <v>56.8</v>
      </c>
      <c r="Y48">
        <v>1.35</v>
      </c>
    </row>
    <row r="49" spans="7:25">
      <c r="G49" t="s">
        <v>91</v>
      </c>
      <c r="H49" s="73">
        <v>11.65</v>
      </c>
      <c r="I49" s="46">
        <v>0</v>
      </c>
      <c r="J49" s="46">
        <v>0</v>
      </c>
      <c r="K49" s="46">
        <v>55.84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67.489999999999995</v>
      </c>
      <c r="W49">
        <v>11.65</v>
      </c>
      <c r="X49">
        <v>55.84</v>
      </c>
      <c r="Y49">
        <v>0</v>
      </c>
    </row>
    <row r="50" spans="7:25">
      <c r="G50" t="s">
        <v>92</v>
      </c>
      <c r="H50" s="73">
        <v>9.34</v>
      </c>
      <c r="I50" s="46">
        <v>0</v>
      </c>
      <c r="J50" s="46">
        <v>0</v>
      </c>
      <c r="K50" s="46">
        <v>54.87</v>
      </c>
      <c r="L50" s="46">
        <v>0</v>
      </c>
      <c r="M50" s="74">
        <v>0.39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64.599999999999994</v>
      </c>
      <c r="W50">
        <v>9.34</v>
      </c>
      <c r="X50">
        <v>54.87</v>
      </c>
      <c r="Y50">
        <v>0.39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52.95</v>
      </c>
      <c r="L51" s="46">
        <v>0</v>
      </c>
      <c r="M51" s="74">
        <v>0.96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53.91</v>
      </c>
      <c r="W51">
        <v>0</v>
      </c>
      <c r="X51">
        <v>52.95</v>
      </c>
      <c r="Y51">
        <v>0.96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52.94</v>
      </c>
      <c r="L52" s="46">
        <v>0</v>
      </c>
      <c r="M52" s="74">
        <v>0.87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53.81</v>
      </c>
      <c r="W52">
        <v>0</v>
      </c>
      <c r="X52">
        <v>52.94</v>
      </c>
      <c r="Y52">
        <v>0.87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18.29</v>
      </c>
      <c r="L53" s="46">
        <v>0</v>
      </c>
      <c r="M53" s="74">
        <v>1.64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19.93</v>
      </c>
      <c r="W53">
        <v>0</v>
      </c>
      <c r="X53">
        <v>18.29</v>
      </c>
      <c r="Y53">
        <v>1.64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17.329999999999998</v>
      </c>
      <c r="L54" s="46">
        <v>0</v>
      </c>
      <c r="M54" s="74">
        <v>1.06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18.39</v>
      </c>
      <c r="W54">
        <v>0</v>
      </c>
      <c r="X54">
        <v>17.329999999999998</v>
      </c>
      <c r="Y54">
        <v>1.06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15.41</v>
      </c>
      <c r="L55" s="46">
        <v>0</v>
      </c>
      <c r="M55" s="74">
        <v>4.33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19.739999999999998</v>
      </c>
      <c r="W55">
        <v>0</v>
      </c>
      <c r="X55">
        <v>15.41</v>
      </c>
      <c r="Y55">
        <v>4.33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14.44</v>
      </c>
      <c r="L56" s="46">
        <v>0</v>
      </c>
      <c r="M56" s="74">
        <v>8.2799999999999994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22.72</v>
      </c>
      <c r="W56">
        <v>0</v>
      </c>
      <c r="X56">
        <v>14.44</v>
      </c>
      <c r="Y56">
        <v>8.2799999999999994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48.13</v>
      </c>
      <c r="L57" s="46">
        <v>0</v>
      </c>
      <c r="M57" s="74">
        <v>3.66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51.79</v>
      </c>
      <c r="W57">
        <v>0</v>
      </c>
      <c r="X57">
        <v>48.13</v>
      </c>
      <c r="Y57">
        <v>3.66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46.21</v>
      </c>
      <c r="L58" s="46">
        <v>0</v>
      </c>
      <c r="M58" s="74">
        <v>4.1399999999999997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50.35</v>
      </c>
      <c r="W58">
        <v>0</v>
      </c>
      <c r="X58">
        <v>46.21</v>
      </c>
      <c r="Y58">
        <v>4.1399999999999997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43.32</v>
      </c>
      <c r="L59" s="46">
        <v>0</v>
      </c>
      <c r="M59" s="74">
        <v>4.24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47.56</v>
      </c>
      <c r="W59">
        <v>0</v>
      </c>
      <c r="X59">
        <v>43.32</v>
      </c>
      <c r="Y59">
        <v>4.24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43.32</v>
      </c>
      <c r="L60" s="46">
        <v>0</v>
      </c>
      <c r="M60" s="74">
        <v>6.16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49.48</v>
      </c>
      <c r="W60">
        <v>0</v>
      </c>
      <c r="X60">
        <v>43.32</v>
      </c>
      <c r="Y60">
        <v>6.16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41.39</v>
      </c>
      <c r="L61" s="46">
        <v>0</v>
      </c>
      <c r="M61" s="74">
        <v>5.49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46.88</v>
      </c>
      <c r="W61">
        <v>0</v>
      </c>
      <c r="X61">
        <v>41.39</v>
      </c>
      <c r="Y61">
        <v>5.49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41.4</v>
      </c>
      <c r="L62" s="46">
        <v>0</v>
      </c>
      <c r="M62" s="74">
        <v>5.68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47.08</v>
      </c>
      <c r="W62">
        <v>0</v>
      </c>
      <c r="X62">
        <v>41.4</v>
      </c>
      <c r="Y62">
        <v>5.68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40.44</v>
      </c>
      <c r="L63" s="46">
        <v>0</v>
      </c>
      <c r="M63" s="74">
        <v>4.04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44.48</v>
      </c>
      <c r="W63">
        <v>0</v>
      </c>
      <c r="X63">
        <v>40.44</v>
      </c>
      <c r="Y63">
        <v>4.04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39.47</v>
      </c>
      <c r="L64" s="46">
        <v>0</v>
      </c>
      <c r="M64" s="74">
        <v>4.62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44.09</v>
      </c>
      <c r="W64">
        <v>0</v>
      </c>
      <c r="X64">
        <v>39.47</v>
      </c>
      <c r="Y64">
        <v>4.62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40.43</v>
      </c>
      <c r="L65" s="46">
        <v>0</v>
      </c>
      <c r="M65" s="74">
        <v>2.13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42.56</v>
      </c>
      <c r="W65">
        <v>0</v>
      </c>
      <c r="X65">
        <v>40.43</v>
      </c>
      <c r="Y65">
        <v>2.13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40.43</v>
      </c>
      <c r="L66" s="46">
        <v>0</v>
      </c>
      <c r="M66" s="74">
        <v>1.29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41.72</v>
      </c>
      <c r="W66">
        <v>0</v>
      </c>
      <c r="X66">
        <v>40.43</v>
      </c>
      <c r="Y66">
        <v>1.29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42.36</v>
      </c>
      <c r="L67" s="46">
        <v>0</v>
      </c>
      <c r="M67" s="74">
        <v>2.41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44.77</v>
      </c>
      <c r="W67">
        <v>0</v>
      </c>
      <c r="X67">
        <v>42.36</v>
      </c>
      <c r="Y67">
        <v>2.41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41.4</v>
      </c>
      <c r="L68" s="46">
        <v>0</v>
      </c>
      <c r="M68" s="74">
        <v>2.57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43.97</v>
      </c>
      <c r="W68">
        <v>0</v>
      </c>
      <c r="X68">
        <v>41.4</v>
      </c>
      <c r="Y68">
        <v>2.57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41.4</v>
      </c>
      <c r="L69" s="46">
        <v>0</v>
      </c>
      <c r="M69" s="74">
        <v>6.45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47.85</v>
      </c>
      <c r="W69">
        <v>0</v>
      </c>
      <c r="X69">
        <v>41.4</v>
      </c>
      <c r="Y69">
        <v>6.45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41.4</v>
      </c>
      <c r="L70" s="46">
        <v>0</v>
      </c>
      <c r="M70" s="74">
        <v>5.87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47.27</v>
      </c>
      <c r="W70">
        <v>0</v>
      </c>
      <c r="X70">
        <v>41.4</v>
      </c>
      <c r="Y70">
        <v>5.87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59.69</v>
      </c>
      <c r="L71" s="46">
        <v>0</v>
      </c>
      <c r="M71" s="74">
        <v>7.25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66.94</v>
      </c>
      <c r="W71">
        <v>0</v>
      </c>
      <c r="X71">
        <v>59.69</v>
      </c>
      <c r="Y71">
        <v>7.25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58.73</v>
      </c>
      <c r="L72" s="46">
        <v>0</v>
      </c>
      <c r="M72" s="74">
        <v>8.4700000000000006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67.2</v>
      </c>
      <c r="W72">
        <v>0</v>
      </c>
      <c r="X72">
        <v>58.73</v>
      </c>
      <c r="Y72">
        <v>8.4700000000000006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57.76</v>
      </c>
      <c r="L73" s="46">
        <v>0</v>
      </c>
      <c r="M73" s="74">
        <v>8.09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65.849999999999994</v>
      </c>
      <c r="W73">
        <v>0</v>
      </c>
      <c r="X73">
        <v>57.76</v>
      </c>
      <c r="Y73">
        <v>8.09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58.72</v>
      </c>
      <c r="L74" s="46">
        <v>0</v>
      </c>
      <c r="M74" s="74">
        <v>5.46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64.180000000000007</v>
      </c>
      <c r="W74">
        <v>0</v>
      </c>
      <c r="X74">
        <v>58.72</v>
      </c>
      <c r="Y74">
        <v>5.46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62.58</v>
      </c>
      <c r="L75" s="46">
        <v>0</v>
      </c>
      <c r="M75" s="74">
        <v>8.76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71.34</v>
      </c>
      <c r="W75">
        <v>0</v>
      </c>
      <c r="X75">
        <v>62.58</v>
      </c>
      <c r="Y75">
        <v>8.76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63.53</v>
      </c>
      <c r="L76" s="46">
        <v>0</v>
      </c>
      <c r="M76" s="74">
        <v>1.02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64.55</v>
      </c>
      <c r="W76">
        <v>0</v>
      </c>
      <c r="X76">
        <v>63.53</v>
      </c>
      <c r="Y76">
        <v>1.02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65.459999999999994</v>
      </c>
      <c r="L77" s="46">
        <v>0</v>
      </c>
      <c r="M77" s="74">
        <v>0.13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65.59</v>
      </c>
      <c r="W77">
        <v>0</v>
      </c>
      <c r="X77">
        <v>65.459999999999994</v>
      </c>
      <c r="Y77">
        <v>0.13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64.5</v>
      </c>
      <c r="L78" s="46">
        <v>0</v>
      </c>
      <c r="M78" s="74">
        <v>0.25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64.75</v>
      </c>
      <c r="W78">
        <v>0</v>
      </c>
      <c r="X78">
        <v>64.5</v>
      </c>
      <c r="Y78">
        <v>0.25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62.58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62.58</v>
      </c>
      <c r="W79">
        <v>0</v>
      </c>
      <c r="X79">
        <v>62.58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60.65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60.65</v>
      </c>
      <c r="W80">
        <v>0</v>
      </c>
      <c r="X80">
        <v>60.65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59.68</v>
      </c>
      <c r="L81" s="46">
        <v>0</v>
      </c>
      <c r="M81" s="74">
        <v>1.1299999999999999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60.81</v>
      </c>
      <c r="W81">
        <v>0</v>
      </c>
      <c r="X81">
        <v>59.68</v>
      </c>
      <c r="Y81">
        <v>1.1299999999999999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57.76</v>
      </c>
      <c r="L82" s="46">
        <v>0</v>
      </c>
      <c r="M82" s="74">
        <v>1.93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59.69</v>
      </c>
      <c r="W82">
        <v>0</v>
      </c>
      <c r="X82">
        <v>57.76</v>
      </c>
      <c r="Y82">
        <v>1.93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52.95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52.95</v>
      </c>
      <c r="W83">
        <v>0</v>
      </c>
      <c r="X83">
        <v>52.95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51.02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51.02</v>
      </c>
      <c r="W84">
        <v>0</v>
      </c>
      <c r="X84">
        <v>51.02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50.06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50.06</v>
      </c>
      <c r="W85">
        <v>0</v>
      </c>
      <c r="X85">
        <v>50.06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49.1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49.1</v>
      </c>
      <c r="W86">
        <v>0</v>
      </c>
      <c r="X86">
        <v>49.1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45.25</v>
      </c>
      <c r="L87" s="46">
        <v>0</v>
      </c>
      <c r="M87" s="74">
        <v>1.29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46.54</v>
      </c>
      <c r="W87">
        <v>0</v>
      </c>
      <c r="X87">
        <v>45.25</v>
      </c>
      <c r="Y87">
        <v>1.29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45.25</v>
      </c>
      <c r="L88" s="46">
        <v>0</v>
      </c>
      <c r="M88" s="74">
        <v>1.48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46.73</v>
      </c>
      <c r="W88">
        <v>0</v>
      </c>
      <c r="X88">
        <v>45.25</v>
      </c>
      <c r="Y88">
        <v>1.48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42.35</v>
      </c>
      <c r="L89" s="46">
        <v>0</v>
      </c>
      <c r="M89" s="74">
        <v>1.91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44.26</v>
      </c>
      <c r="W89">
        <v>0</v>
      </c>
      <c r="X89">
        <v>42.35</v>
      </c>
      <c r="Y89">
        <v>1.91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40.43</v>
      </c>
      <c r="L90" s="46">
        <v>0</v>
      </c>
      <c r="M90" s="74">
        <v>1.56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41.99</v>
      </c>
      <c r="W90">
        <v>0</v>
      </c>
      <c r="X90">
        <v>40.43</v>
      </c>
      <c r="Y90">
        <v>1.56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36.58</v>
      </c>
      <c r="L91" s="46">
        <v>0</v>
      </c>
      <c r="M91" s="74">
        <v>2.2599999999999998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38.840000000000003</v>
      </c>
      <c r="W91">
        <v>0</v>
      </c>
      <c r="X91">
        <v>36.58</v>
      </c>
      <c r="Y91">
        <v>2.2599999999999998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34.65</v>
      </c>
      <c r="L92" s="46">
        <v>0</v>
      </c>
      <c r="M92" s="74">
        <v>3.46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38.11</v>
      </c>
      <c r="W92">
        <v>0</v>
      </c>
      <c r="X92">
        <v>34.65</v>
      </c>
      <c r="Y92">
        <v>3.46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32.729999999999997</v>
      </c>
      <c r="L93" s="46">
        <v>0</v>
      </c>
      <c r="M93" s="74">
        <v>3.12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35.85</v>
      </c>
      <c r="W93">
        <v>0</v>
      </c>
      <c r="X93">
        <v>32.729999999999997</v>
      </c>
      <c r="Y93">
        <v>3.12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31.77</v>
      </c>
      <c r="L94" s="46">
        <v>0</v>
      </c>
      <c r="M94" s="74">
        <v>3.49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35.26</v>
      </c>
      <c r="W94">
        <v>0</v>
      </c>
      <c r="X94">
        <v>31.77</v>
      </c>
      <c r="Y94">
        <v>3.49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28.88</v>
      </c>
      <c r="L95" s="46">
        <v>0</v>
      </c>
      <c r="M95" s="74">
        <v>5.71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34.590000000000003</v>
      </c>
      <c r="W95">
        <v>0</v>
      </c>
      <c r="X95">
        <v>28.88</v>
      </c>
      <c r="Y95">
        <v>5.71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26.96</v>
      </c>
      <c r="L96" s="46">
        <v>0</v>
      </c>
      <c r="M96" s="74">
        <v>4.01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30.97</v>
      </c>
      <c r="W96">
        <v>0</v>
      </c>
      <c r="X96">
        <v>26.96</v>
      </c>
      <c r="Y96">
        <v>4.01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25.99</v>
      </c>
      <c r="L97" s="46">
        <v>0</v>
      </c>
      <c r="M97" s="74">
        <v>6.16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32.15</v>
      </c>
      <c r="W97">
        <v>0</v>
      </c>
      <c r="X97">
        <v>25.99</v>
      </c>
      <c r="Y97">
        <v>6.16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25.03</v>
      </c>
      <c r="L98" s="46">
        <v>0</v>
      </c>
      <c r="M98" s="74">
        <v>1.48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26.51</v>
      </c>
      <c r="W98">
        <v>0</v>
      </c>
      <c r="X98">
        <v>25.03</v>
      </c>
      <c r="Y98">
        <v>1.48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2.3532500000000001E-2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0.94223999999999997</v>
      </c>
      <c r="L99" s="69">
        <f t="shared" si="1"/>
        <v>0</v>
      </c>
      <c r="M99" s="69">
        <f t="shared" si="1"/>
        <v>5.2777499999999998E-2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1.0185500000000001</v>
      </c>
      <c r="W99">
        <f t="shared" si="1"/>
        <v>2.3532500000000001E-2</v>
      </c>
      <c r="X99">
        <f t="shared" si="1"/>
        <v>0.94223999999999997</v>
      </c>
      <c r="Y99">
        <f t="shared" si="1"/>
        <v>5.2777499999999998E-2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45355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45355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6.8837999999999999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673.08124293922026</v>
      </c>
      <c r="P3" s="36">
        <v>52.95</v>
      </c>
      <c r="Q3" s="36">
        <v>19.259999999999998</v>
      </c>
      <c r="R3" s="38">
        <v>0</v>
      </c>
      <c r="S3" s="38">
        <v>0</v>
      </c>
      <c r="T3" s="37">
        <f>SUMPRODUCT(LTA!J3:AN3,LTA!J$101:AN$101,LTA!J$103:AN$103)</f>
        <v>31.01</v>
      </c>
      <c r="U3" s="37">
        <f>SUMPRODUCT(LTA!J3:AN3,LTA!J$102:AN$102,LTA!J$103:AN$103)</f>
        <v>66.47999999999999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-256.5</v>
      </c>
      <c r="AC3">
        <f>SUMIF(B3:AB3,"&gt;0")*$AC$2-SUMIF(B3:AB3,"&lt;0")*($AC$2/(1-$AC$2))+SUMIF(AI3:AR3,"&gt;0")*$AC$2-SUMIF(AI3:AR3,"&lt;0")*($AC$2/(1-$AC$2))</f>
        <v>10.706486990055303</v>
      </c>
      <c r="AD3">
        <f>SUM(B3:AB3,AI3:AV3)-AC3</f>
        <v>748.70244558390414</v>
      </c>
      <c r="AE3">
        <f>'IDT-1'!B3</f>
        <v>0</v>
      </c>
      <c r="AF3" s="24"/>
      <c r="AG3">
        <f>SUM(AD3:AF3)</f>
        <v>748.70244558390414</v>
      </c>
      <c r="AI3" s="34">
        <f>PXIL!H3</f>
        <v>0</v>
      </c>
      <c r="AJ3" s="34">
        <f>PXIL!N3</f>
        <v>0</v>
      </c>
      <c r="AK3" s="34">
        <f>RTM_IEX!H3</f>
        <v>81.83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6.8837999999999999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672.73712148981951</v>
      </c>
      <c r="P4" s="36">
        <v>52.95</v>
      </c>
      <c r="Q4" s="36">
        <v>19.259999999999998</v>
      </c>
      <c r="R4" s="38">
        <v>0</v>
      </c>
      <c r="S4" s="38">
        <v>0</v>
      </c>
      <c r="T4" s="37">
        <f>SUMPRODUCT(LTA!J4:AN4,LTA!J$101:AN$101,LTA!J$103:AN$103)</f>
        <v>30</v>
      </c>
      <c r="U4" s="37">
        <f>SUMPRODUCT(LTA!J4:AN4,LTA!J$102:AN$102,LTA!J$103:AN$103)</f>
        <v>65.47999999999999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-256.5</v>
      </c>
      <c r="AC4">
        <f t="shared" ref="AC4:AC67" si="0">SUMIF(B4:AB4,"&gt;0")*$AC$2-SUMIF(B4:AB4,"&lt;0")*($AC$2/(1-$AC$2))+SUMIF(AI4:AR4,"&gt;0")*$AC$2-SUMIF(AI4:AR4,"&lt;0")*($AC$2/(1-$AC$2))</f>
        <v>10.492588369880337</v>
      </c>
      <c r="AD4">
        <f t="shared" ref="AD4:AD67" si="1">SUM(B4:AB4,AI4:AV4)-AC4</f>
        <v>723.45222275467836</v>
      </c>
      <c r="AE4">
        <f>'IDT-1'!B4</f>
        <v>0</v>
      </c>
      <c r="AF4" s="24"/>
      <c r="AG4">
        <f t="shared" ref="AG4:AG67" si="2">SUM(AD4:AF4)</f>
        <v>723.45222275467836</v>
      </c>
      <c r="AI4" s="34">
        <f>PXIL!H4</f>
        <v>0</v>
      </c>
      <c r="AJ4" s="34">
        <f>PXIL!N4</f>
        <v>0</v>
      </c>
      <c r="AK4" s="34">
        <f>RTM_IEX!H4</f>
        <v>58.72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6.8837999999999999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670.04456556343325</v>
      </c>
      <c r="P5" s="36">
        <v>52.95</v>
      </c>
      <c r="Q5" s="36">
        <v>19.259999999999998</v>
      </c>
      <c r="R5" s="38">
        <v>0</v>
      </c>
      <c r="S5" s="38">
        <v>0</v>
      </c>
      <c r="T5" s="37">
        <f>SUMPRODUCT(LTA!J5:AN5,LTA!J$101:AN$101,LTA!J$103:AN$103)</f>
        <v>28.99</v>
      </c>
      <c r="U5" s="37">
        <f>SUMPRODUCT(LTA!J5:AN5,LTA!J$102:AN$102,LTA!J$103:AN$103)</f>
        <v>63.98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-256.5</v>
      </c>
      <c r="AC5">
        <f t="shared" si="0"/>
        <v>10.303398900098692</v>
      </c>
      <c r="AD5">
        <f t="shared" si="1"/>
        <v>701.11885629807364</v>
      </c>
      <c r="AE5">
        <f>'IDT-1'!B5</f>
        <v>0</v>
      </c>
      <c r="AF5" s="24"/>
      <c r="AG5">
        <f t="shared" si="2"/>
        <v>701.11885629807364</v>
      </c>
      <c r="AI5" s="34">
        <f>PXIL!H5</f>
        <v>0</v>
      </c>
      <c r="AJ5" s="34">
        <f>PXIL!N5</f>
        <v>0</v>
      </c>
      <c r="AK5" s="34">
        <f>RTM_IEX!H5</f>
        <v>41.4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6.8837999999999999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670.04456556343325</v>
      </c>
      <c r="P6" s="36">
        <v>52.95</v>
      </c>
      <c r="Q6" s="36">
        <v>19.259999999999998</v>
      </c>
      <c r="R6" s="38">
        <v>0</v>
      </c>
      <c r="S6" s="38">
        <v>0</v>
      </c>
      <c r="T6" s="37">
        <f>SUMPRODUCT(LTA!J6:AN6,LTA!J$101:AN$101,LTA!J$103:AN$103)</f>
        <v>28.01</v>
      </c>
      <c r="U6" s="37">
        <f>SUMPRODUCT(LTA!J6:AN6,LTA!J$102:AN$102,LTA!J$103:AN$103)</f>
        <v>62.48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-256.5</v>
      </c>
      <c r="AC6">
        <f t="shared" si="0"/>
        <v>10.145058900098693</v>
      </c>
      <c r="AD6">
        <f t="shared" si="1"/>
        <v>682.42719629807368</v>
      </c>
      <c r="AE6">
        <f>'IDT-1'!B6</f>
        <v>0</v>
      </c>
      <c r="AF6" s="24"/>
      <c r="AG6">
        <f t="shared" si="2"/>
        <v>682.42719629807368</v>
      </c>
      <c r="AI6" s="34">
        <f>PXIL!H6</f>
        <v>0</v>
      </c>
      <c r="AJ6" s="34">
        <f>PXIL!N6</f>
        <v>0</v>
      </c>
      <c r="AK6" s="34">
        <f>RTM_IEX!H6</f>
        <v>25.03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6.8837999999999999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633.06128701387445</v>
      </c>
      <c r="P7" s="36">
        <v>52.95</v>
      </c>
      <c r="Q7" s="36">
        <v>19.259999999999998</v>
      </c>
      <c r="R7" s="38">
        <v>0</v>
      </c>
      <c r="S7" s="38">
        <v>0</v>
      </c>
      <c r="T7" s="37">
        <f>SUMPRODUCT(LTA!J7:AN7,LTA!J$101:AN$101,LTA!J$103:AN$103)</f>
        <v>27</v>
      </c>
      <c r="U7" s="37">
        <f>SUMPRODUCT(LTA!J7:AN7,LTA!J$102:AN$102,LTA!J$103:AN$103)</f>
        <v>62.44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-256.5</v>
      </c>
      <c r="AC7">
        <f t="shared" si="0"/>
        <v>10.011555360282401</v>
      </c>
      <c r="AD7">
        <f t="shared" si="1"/>
        <v>666.66742128833118</v>
      </c>
      <c r="AE7">
        <f>'IDT-1'!B7</f>
        <v>0</v>
      </c>
      <c r="AF7" s="24"/>
      <c r="AG7">
        <f t="shared" si="2"/>
        <v>666.66742128833118</v>
      </c>
      <c r="AI7" s="34">
        <f>PXIL!H7</f>
        <v>0</v>
      </c>
      <c r="AJ7" s="34">
        <f>PXIL!N7</f>
        <v>0</v>
      </c>
      <c r="AK7" s="34">
        <f>RTM_IEX!H7</f>
        <v>47.17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6.8837999999999999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631.96227490701938</v>
      </c>
      <c r="P8" s="36">
        <v>52.95</v>
      </c>
      <c r="Q8" s="36">
        <v>19.259999999999998</v>
      </c>
      <c r="R8" s="38">
        <v>0</v>
      </c>
      <c r="S8" s="38">
        <v>0</v>
      </c>
      <c r="T8" s="37">
        <f>SUMPRODUCT(LTA!J8:AN8,LTA!J$101:AN$101,LTA!J$103:AN$103)</f>
        <v>26.33</v>
      </c>
      <c r="U8" s="37">
        <f>SUMPRODUCT(LTA!J8:AN8,LTA!J$102:AN$102,LTA!J$103:AN$103)</f>
        <v>62.44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-256.5</v>
      </c>
      <c r="AC8">
        <f t="shared" si="0"/>
        <v>9.8753996585848167</v>
      </c>
      <c r="AD8">
        <f t="shared" si="1"/>
        <v>650.59456488317369</v>
      </c>
      <c r="AE8">
        <f>'IDT-1'!B8</f>
        <v>0</v>
      </c>
      <c r="AF8" s="24"/>
      <c r="AG8">
        <f t="shared" si="2"/>
        <v>650.59456488317369</v>
      </c>
      <c r="AI8" s="34">
        <f>PXIL!H8</f>
        <v>0</v>
      </c>
      <c r="AJ8" s="34">
        <f>PXIL!N8</f>
        <v>0</v>
      </c>
      <c r="AK8" s="34">
        <f>RTM_IEX!H8</f>
        <v>32.729999999999997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6.8837999999999999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633.91176908512909</v>
      </c>
      <c r="P9" s="36">
        <v>52.95</v>
      </c>
      <c r="Q9" s="36">
        <v>19.259999999999998</v>
      </c>
      <c r="R9" s="38">
        <v>0</v>
      </c>
      <c r="S9" s="38">
        <v>0</v>
      </c>
      <c r="T9" s="37">
        <f>SUMPRODUCT(LTA!J9:AN9,LTA!J$101:AN$101,LTA!J$103:AN$103)</f>
        <v>25.67</v>
      </c>
      <c r="U9" s="37">
        <f>SUMPRODUCT(LTA!J9:AN9,LTA!J$102:AN$102,LTA!J$103:AN$103)</f>
        <v>62.44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-256.5</v>
      </c>
      <c r="AC9">
        <f t="shared" si="0"/>
        <v>9.8296154096809367</v>
      </c>
      <c r="AD9">
        <f t="shared" si="1"/>
        <v>645.18984331018714</v>
      </c>
      <c r="AE9">
        <f>'IDT-1'!B9</f>
        <v>0</v>
      </c>
      <c r="AF9" s="24"/>
      <c r="AG9">
        <f t="shared" si="2"/>
        <v>645.18984331018714</v>
      </c>
      <c r="AI9" s="34">
        <f>PXIL!H9</f>
        <v>0</v>
      </c>
      <c r="AJ9" s="34">
        <f>PXIL!N9</f>
        <v>0</v>
      </c>
      <c r="AK9" s="34">
        <f>RTM_IEX!H9</f>
        <v>25.99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6.8837999999999999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633.91176908512909</v>
      </c>
      <c r="P10" s="36">
        <v>52.95</v>
      </c>
      <c r="Q10" s="36">
        <v>19.259999999999998</v>
      </c>
      <c r="R10" s="38">
        <v>0</v>
      </c>
      <c r="S10" s="38">
        <v>0</v>
      </c>
      <c r="T10" s="37">
        <f>SUMPRODUCT(LTA!J10:AN10,LTA!J$101:AN$101,LTA!J$103:AN$103)</f>
        <v>25</v>
      </c>
      <c r="U10" s="37">
        <f>SUMPRODUCT(LTA!J10:AN10,LTA!J$102:AN$102,LTA!J$103:AN$103)</f>
        <v>62.44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-10</v>
      </c>
      <c r="AA10" s="75">
        <f>STOA!H10</f>
        <v>0.39</v>
      </c>
      <c r="AB10" s="75">
        <f>-STOA!N10</f>
        <v>-256.5</v>
      </c>
      <c r="AC10">
        <f t="shared" si="0"/>
        <v>9.9329749869298301</v>
      </c>
      <c r="AD10">
        <f t="shared" si="1"/>
        <v>637.30648373293843</v>
      </c>
      <c r="AE10">
        <f>'IDT-1'!B10</f>
        <v>0</v>
      </c>
      <c r="AF10" s="24"/>
      <c r="AG10">
        <f t="shared" si="2"/>
        <v>637.30648373293843</v>
      </c>
      <c r="AI10" s="34">
        <f>PXIL!H10</f>
        <v>0</v>
      </c>
      <c r="AJ10" s="34">
        <f>PXIL!N10</f>
        <v>0</v>
      </c>
      <c r="AK10" s="34">
        <f>RTM_IEX!H10</f>
        <v>28.88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6.8837999999999999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633.04525246199842</v>
      </c>
      <c r="P11" s="36">
        <v>52.95</v>
      </c>
      <c r="Q11" s="36">
        <v>19.259999999999998</v>
      </c>
      <c r="R11" s="38">
        <v>0</v>
      </c>
      <c r="S11" s="38">
        <v>0</v>
      </c>
      <c r="T11" s="37">
        <f>SUMPRODUCT(LTA!J11:AN11,LTA!J$101:AN$101,LTA!J$103:AN$103)</f>
        <v>24.33</v>
      </c>
      <c r="U11" s="37">
        <f>SUMPRODUCT(LTA!J11:AN11,LTA!J$102:AN$102,LTA!J$103:AN$103)</f>
        <v>54.94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-17</v>
      </c>
      <c r="AA11" s="75">
        <f>STOA!H11</f>
        <v>0.39</v>
      </c>
      <c r="AB11" s="75">
        <f>-STOA!N11</f>
        <v>-256.5</v>
      </c>
      <c r="AC11">
        <f t="shared" si="0"/>
        <v>9.940642351369755</v>
      </c>
      <c r="AD11">
        <f t="shared" si="1"/>
        <v>624.15229974536783</v>
      </c>
      <c r="AE11">
        <f>'IDT-1'!B11</f>
        <v>0</v>
      </c>
      <c r="AF11" s="24"/>
      <c r="AG11">
        <f t="shared" si="2"/>
        <v>624.15229974536783</v>
      </c>
      <c r="AI11" s="34">
        <f>PXIL!H11</f>
        <v>0</v>
      </c>
      <c r="AJ11" s="34">
        <f>PXIL!N11</f>
        <v>0</v>
      </c>
      <c r="AK11" s="34">
        <f>RTM_IEX!H11</f>
        <v>31.77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6.8837999999999999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633.04525246199842</v>
      </c>
      <c r="P12" s="36">
        <v>52.95</v>
      </c>
      <c r="Q12" s="36">
        <v>19.259999999999998</v>
      </c>
      <c r="R12" s="38">
        <v>0</v>
      </c>
      <c r="S12" s="38">
        <v>0</v>
      </c>
      <c r="T12" s="37">
        <f>SUMPRODUCT(LTA!J12:AN12,LTA!J$101:AN$101,LTA!J$103:AN$103)</f>
        <v>24</v>
      </c>
      <c r="U12" s="37">
        <f>SUMPRODUCT(LTA!J12:AN12,LTA!J$102:AN$102,LTA!J$103:AN$103)</f>
        <v>54.94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-21</v>
      </c>
      <c r="AA12" s="75">
        <f>STOA!H12</f>
        <v>0.39</v>
      </c>
      <c r="AB12" s="75">
        <f>-STOA!N12</f>
        <v>-256.5</v>
      </c>
      <c r="AC12">
        <f t="shared" si="0"/>
        <v>9.9717549822693101</v>
      </c>
      <c r="AD12">
        <f t="shared" si="1"/>
        <v>619.79118711446813</v>
      </c>
      <c r="AE12">
        <f>'IDT-1'!B12</f>
        <v>0</v>
      </c>
      <c r="AF12" s="24"/>
      <c r="AG12">
        <f t="shared" si="2"/>
        <v>619.79118711446813</v>
      </c>
      <c r="AI12" s="34">
        <f>PXIL!H12</f>
        <v>0</v>
      </c>
      <c r="AJ12" s="34">
        <f>PXIL!N12</f>
        <v>0</v>
      </c>
      <c r="AK12" s="34">
        <f>RTM_IEX!H12</f>
        <v>31.77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6.8837999999999999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629.96722627937277</v>
      </c>
      <c r="P13" s="36">
        <v>53.545198058252431</v>
      </c>
      <c r="Q13" s="36">
        <v>19.259999999999998</v>
      </c>
      <c r="R13" s="38">
        <v>0</v>
      </c>
      <c r="S13" s="38">
        <v>0</v>
      </c>
      <c r="T13" s="37">
        <f>SUMPRODUCT(LTA!J13:AN13,LTA!J$101:AN$101,LTA!J$103:AN$103)</f>
        <v>23.67</v>
      </c>
      <c r="U13" s="37">
        <f>SUMPRODUCT(LTA!J13:AN13,LTA!J$102:AN$102,LTA!J$103:AN$103)</f>
        <v>54.94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-19</v>
      </c>
      <c r="AA13" s="75">
        <f>STOA!H13</f>
        <v>0.39</v>
      </c>
      <c r="AB13" s="75">
        <f>-STOA!N13</f>
        <v>-256.5</v>
      </c>
      <c r="AC13">
        <f t="shared" si="0"/>
        <v>9.9715889105747966</v>
      </c>
      <c r="AD13">
        <f t="shared" si="1"/>
        <v>623.78852506178941</v>
      </c>
      <c r="AE13">
        <f>'IDT-1'!B13</f>
        <v>0</v>
      </c>
      <c r="AF13" s="24"/>
      <c r="AG13">
        <f t="shared" si="2"/>
        <v>623.78852506178941</v>
      </c>
      <c r="AI13" s="34">
        <f>PXIL!H13</f>
        <v>0</v>
      </c>
      <c r="AJ13" s="34">
        <f>PXIL!N13</f>
        <v>0</v>
      </c>
      <c r="AK13" s="34">
        <f>RTM_IEX!H13</f>
        <v>36.58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6.8837999999999999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629.96722627937277</v>
      </c>
      <c r="P14" s="36">
        <v>53.545198058252431</v>
      </c>
      <c r="Q14" s="36">
        <v>19.259999999999998</v>
      </c>
      <c r="R14" s="38">
        <v>0</v>
      </c>
      <c r="S14" s="38">
        <v>0</v>
      </c>
      <c r="T14" s="37">
        <f>SUMPRODUCT(LTA!J14:AN14,LTA!J$101:AN$101,LTA!J$103:AN$103)</f>
        <v>23</v>
      </c>
      <c r="U14" s="37">
        <f>SUMPRODUCT(LTA!J14:AN14,LTA!J$102:AN$102,LTA!J$103:AN$103)</f>
        <v>54.94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-21</v>
      </c>
      <c r="AA14" s="75">
        <f>STOA!H14</f>
        <v>0.39</v>
      </c>
      <c r="AB14" s="75">
        <f>-STOA!N14</f>
        <v>-256.5</v>
      </c>
      <c r="AC14">
        <f t="shared" si="0"/>
        <v>9.9748392260245762</v>
      </c>
      <c r="AD14">
        <f t="shared" si="1"/>
        <v>620.15527474633984</v>
      </c>
      <c r="AE14">
        <f>'IDT-1'!B14</f>
        <v>0</v>
      </c>
      <c r="AF14" s="24"/>
      <c r="AG14">
        <f t="shared" si="2"/>
        <v>620.15527474633984</v>
      </c>
      <c r="AI14" s="34">
        <f>PXIL!H14</f>
        <v>0</v>
      </c>
      <c r="AJ14" s="34">
        <f>PXIL!N14</f>
        <v>0</v>
      </c>
      <c r="AK14" s="34">
        <f>RTM_IEX!H14</f>
        <v>35.619999999999997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6.8837999999999999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634.87672135549235</v>
      </c>
      <c r="P15" s="36">
        <v>52.95</v>
      </c>
      <c r="Q15" s="36">
        <v>19.259999999999998</v>
      </c>
      <c r="R15" s="38">
        <v>0</v>
      </c>
      <c r="S15" s="38">
        <v>0</v>
      </c>
      <c r="T15" s="37">
        <f>SUMPRODUCT(LTA!J15:AN15,LTA!J$101:AN$101,LTA!J$103:AN$103)</f>
        <v>26</v>
      </c>
      <c r="U15" s="37">
        <f>SUMPRODUCT(LTA!J15:AN15,LTA!J$102:AN$102,LTA!J$103:AN$103)</f>
        <v>53.94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-17</v>
      </c>
      <c r="AA15" s="75">
        <f>STOA!H15</f>
        <v>0.39</v>
      </c>
      <c r="AB15" s="75">
        <f>-STOA!N15</f>
        <v>-256.5</v>
      </c>
      <c r="AC15">
        <f t="shared" si="0"/>
        <v>9.896974690075103</v>
      </c>
      <c r="AD15">
        <f t="shared" si="1"/>
        <v>618.99743630015644</v>
      </c>
      <c r="AE15">
        <f>'IDT-1'!B15</f>
        <v>0</v>
      </c>
      <c r="AF15" s="24"/>
      <c r="AG15">
        <f t="shared" si="2"/>
        <v>618.99743630015644</v>
      </c>
      <c r="AI15" s="34">
        <f>PXIL!H15</f>
        <v>0</v>
      </c>
      <c r="AJ15" s="34">
        <f>PXIL!N15</f>
        <v>0</v>
      </c>
      <c r="AK15" s="34">
        <f>RTM_IEX!H15</f>
        <v>24.07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6.8837999999999999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634.87672135549235</v>
      </c>
      <c r="P16" s="36">
        <v>52.95</v>
      </c>
      <c r="Q16" s="36">
        <v>19.259999999999998</v>
      </c>
      <c r="R16" s="38">
        <v>0</v>
      </c>
      <c r="S16" s="38">
        <v>0</v>
      </c>
      <c r="T16" s="37">
        <f>SUMPRODUCT(LTA!J16:AN16,LTA!J$101:AN$101,LTA!J$103:AN$103)</f>
        <v>26</v>
      </c>
      <c r="U16" s="37">
        <f>SUMPRODUCT(LTA!J16:AN16,LTA!J$102:AN$102,LTA!J$103:AN$103)</f>
        <v>53.94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-14</v>
      </c>
      <c r="AA16" s="75">
        <f>STOA!H16</f>
        <v>0.39</v>
      </c>
      <c r="AB16" s="75">
        <f>-STOA!N16</f>
        <v>-256.5</v>
      </c>
      <c r="AC16">
        <f t="shared" si="0"/>
        <v>9.8796252169004362</v>
      </c>
      <c r="AD16">
        <f t="shared" si="1"/>
        <v>622.97478577333106</v>
      </c>
      <c r="AE16">
        <f>'IDT-1'!B16</f>
        <v>0</v>
      </c>
      <c r="AF16" s="24"/>
      <c r="AG16">
        <f t="shared" si="2"/>
        <v>622.97478577333106</v>
      </c>
      <c r="AI16" s="34">
        <f>PXIL!H16</f>
        <v>0</v>
      </c>
      <c r="AJ16" s="34">
        <f>PXIL!N16</f>
        <v>0</v>
      </c>
      <c r="AK16" s="34">
        <f>RTM_IEX!H16</f>
        <v>25.03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6.8837999999999999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634.87672135549235</v>
      </c>
      <c r="P17" s="36">
        <v>52.95</v>
      </c>
      <c r="Q17" s="36">
        <v>19.259999999999998</v>
      </c>
      <c r="R17" s="38">
        <v>0</v>
      </c>
      <c r="S17" s="38">
        <v>0</v>
      </c>
      <c r="T17" s="37">
        <f>SUMPRODUCT(LTA!J17:AN17,LTA!J$101:AN$101,LTA!J$103:AN$103)</f>
        <v>22</v>
      </c>
      <c r="U17" s="37">
        <f>SUMPRODUCT(LTA!J17:AN17,LTA!J$102:AN$102,LTA!J$103:AN$103)</f>
        <v>53.94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-4</v>
      </c>
      <c r="AA17" s="75">
        <f>STOA!H17</f>
        <v>0.39</v>
      </c>
      <c r="AB17" s="75">
        <f>-STOA!N17</f>
        <v>-256.5</v>
      </c>
      <c r="AC17">
        <f t="shared" si="0"/>
        <v>9.7532496396515462</v>
      </c>
      <c r="AD17">
        <f t="shared" si="1"/>
        <v>628.14116135057998</v>
      </c>
      <c r="AE17">
        <f>'IDT-1'!B17</f>
        <v>0</v>
      </c>
      <c r="AF17" s="24"/>
      <c r="AG17">
        <f t="shared" si="2"/>
        <v>628.14116135057998</v>
      </c>
      <c r="AI17" s="34">
        <f>PXIL!H17</f>
        <v>0</v>
      </c>
      <c r="AJ17" s="34">
        <f>PXIL!N17</f>
        <v>0</v>
      </c>
      <c r="AK17" s="34">
        <f>RTM_IEX!H17</f>
        <v>24.07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6.8837999999999999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637.67760038411552</v>
      </c>
      <c r="P18" s="36">
        <v>52.95</v>
      </c>
      <c r="Q18" s="36">
        <v>19.259999999999998</v>
      </c>
      <c r="R18" s="38">
        <v>0</v>
      </c>
      <c r="S18" s="38">
        <v>0</v>
      </c>
      <c r="T18" s="37">
        <f>SUMPRODUCT(LTA!J18:AN18,LTA!J$101:AN$101,LTA!J$103:AN$103)</f>
        <v>22</v>
      </c>
      <c r="U18" s="37">
        <f>SUMPRODUCT(LTA!J18:AN18,LTA!J$102:AN$102,LTA!J$103:AN$103)</f>
        <v>53.94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-256.5</v>
      </c>
      <c r="AC18">
        <f t="shared" si="0"/>
        <v>9.7428923925924238</v>
      </c>
      <c r="AD18">
        <f t="shared" si="1"/>
        <v>634.95239762626215</v>
      </c>
      <c r="AE18">
        <f>'IDT-1'!B18</f>
        <v>0</v>
      </c>
      <c r="AF18" s="24"/>
      <c r="AG18">
        <f t="shared" si="2"/>
        <v>634.95239762626215</v>
      </c>
      <c r="AI18" s="34">
        <f>PXIL!H18</f>
        <v>0</v>
      </c>
      <c r="AJ18" s="34">
        <f>PXIL!N18</f>
        <v>0</v>
      </c>
      <c r="AK18" s="34">
        <f>RTM_IEX!H18</f>
        <v>24.07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6.8837999999999999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637.67760038411552</v>
      </c>
      <c r="P19" s="36">
        <v>52.95</v>
      </c>
      <c r="Q19" s="36">
        <v>19.259999999999998</v>
      </c>
      <c r="R19" s="38">
        <v>0</v>
      </c>
      <c r="S19" s="38">
        <v>0</v>
      </c>
      <c r="T19" s="37">
        <f>SUMPRODUCT(LTA!J19:AN19,LTA!J$101:AN$101,LTA!J$103:AN$103)</f>
        <v>22</v>
      </c>
      <c r="U19" s="37">
        <f>SUMPRODUCT(LTA!J19:AN19,LTA!J$102:AN$102,LTA!J$103:AN$103)</f>
        <v>53.94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-256.5</v>
      </c>
      <c r="AC19">
        <f t="shared" si="0"/>
        <v>9.9449963925924241</v>
      </c>
      <c r="AD19">
        <f t="shared" si="1"/>
        <v>658.81029362626214</v>
      </c>
      <c r="AE19">
        <f>'IDT-1'!B19</f>
        <v>0</v>
      </c>
      <c r="AF19" s="24"/>
      <c r="AG19">
        <f t="shared" si="2"/>
        <v>658.81029362626214</v>
      </c>
      <c r="AI19" s="34">
        <f>PXIL!H19</f>
        <v>0</v>
      </c>
      <c r="AJ19" s="34">
        <f>PXIL!N19</f>
        <v>0</v>
      </c>
      <c r="AK19" s="34">
        <f>RTM_IEX!H19</f>
        <v>48.13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6.8837999999999999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634.87672135549235</v>
      </c>
      <c r="P20" s="36">
        <v>52.95</v>
      </c>
      <c r="Q20" s="36">
        <v>19.259999999999998</v>
      </c>
      <c r="R20" s="38">
        <v>0</v>
      </c>
      <c r="S20" s="38">
        <v>0</v>
      </c>
      <c r="T20" s="37">
        <f>SUMPRODUCT(LTA!J20:AN20,LTA!J$101:AN$101,LTA!J$103:AN$103)</f>
        <v>22</v>
      </c>
      <c r="U20" s="37">
        <f>SUMPRODUCT(LTA!J20:AN20,LTA!J$102:AN$102,LTA!J$103:AN$103)</f>
        <v>53.94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-256.5</v>
      </c>
      <c r="AC20">
        <f t="shared" si="0"/>
        <v>10.09938100875199</v>
      </c>
      <c r="AD20">
        <f t="shared" si="1"/>
        <v>677.03502998147962</v>
      </c>
      <c r="AE20">
        <f>'IDT-1'!B20</f>
        <v>0</v>
      </c>
      <c r="AF20" s="24"/>
      <c r="AG20">
        <f t="shared" si="2"/>
        <v>677.03502998147962</v>
      </c>
      <c r="AI20" s="34">
        <f>PXIL!H20</f>
        <v>0</v>
      </c>
      <c r="AJ20" s="34">
        <f>PXIL!N20</f>
        <v>0</v>
      </c>
      <c r="AK20" s="34">
        <f>RTM_IEX!H20</f>
        <v>69.31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6.8837999999999999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634.98303259591967</v>
      </c>
      <c r="P21" s="36">
        <v>52.95</v>
      </c>
      <c r="Q21" s="36">
        <v>19.259999999999998</v>
      </c>
      <c r="R21" s="38">
        <v>0</v>
      </c>
      <c r="S21" s="38">
        <v>0</v>
      </c>
      <c r="T21" s="37">
        <f>SUMPRODUCT(LTA!J21:AN21,LTA!J$101:AN$101,LTA!J$103:AN$103)</f>
        <v>22</v>
      </c>
      <c r="U21" s="37">
        <f>SUMPRODUCT(LTA!J21:AN21,LTA!J$102:AN$102,LTA!J$103:AN$103)</f>
        <v>53.94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-256.5</v>
      </c>
      <c r="AC21">
        <f t="shared" si="0"/>
        <v>10.132614023171579</v>
      </c>
      <c r="AD21">
        <f t="shared" si="1"/>
        <v>680.95810820748716</v>
      </c>
      <c r="AE21">
        <f>'IDT-1'!B21</f>
        <v>0</v>
      </c>
      <c r="AF21" s="24"/>
      <c r="AG21">
        <f t="shared" si="2"/>
        <v>680.95810820748716</v>
      </c>
      <c r="AI21" s="34">
        <f>PXIL!H21</f>
        <v>0</v>
      </c>
      <c r="AJ21" s="34">
        <f>PXIL!N21</f>
        <v>0</v>
      </c>
      <c r="AK21" s="34">
        <f>RTM_IEX!H21</f>
        <v>73.16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6.8837999999999999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689.24961478413104</v>
      </c>
      <c r="P22" s="36">
        <v>52.95</v>
      </c>
      <c r="Q22" s="36">
        <v>19.259999999999998</v>
      </c>
      <c r="R22" s="38">
        <v>0</v>
      </c>
      <c r="S22" s="38">
        <v>0</v>
      </c>
      <c r="T22" s="37">
        <f>SUMPRODUCT(LTA!J22:AN22,LTA!J$101:AN$101,LTA!J$103:AN$103)</f>
        <v>22</v>
      </c>
      <c r="U22" s="37">
        <f>SUMPRODUCT(LTA!J22:AN22,LTA!J$102:AN$102,LTA!J$103:AN$103)</f>
        <v>53.94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-256.5</v>
      </c>
      <c r="AC22">
        <f t="shared" si="0"/>
        <v>10.434817313552555</v>
      </c>
      <c r="AD22">
        <f t="shared" si="1"/>
        <v>716.63248710531764</v>
      </c>
      <c r="AE22">
        <f>'IDT-1'!B22</f>
        <v>0</v>
      </c>
      <c r="AF22" s="24"/>
      <c r="AG22">
        <f t="shared" si="2"/>
        <v>716.63248710531764</v>
      </c>
      <c r="AI22" s="34">
        <f>PXIL!H22</f>
        <v>0</v>
      </c>
      <c r="AJ22" s="34">
        <f>PXIL!N22</f>
        <v>0</v>
      </c>
      <c r="AK22" s="34">
        <f>RTM_IEX!H22</f>
        <v>54.87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6.8837999999999999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690.0604479265196</v>
      </c>
      <c r="P23" s="36">
        <v>52.95</v>
      </c>
      <c r="Q23" s="36">
        <v>19.259999999999998</v>
      </c>
      <c r="R23" s="38">
        <v>0</v>
      </c>
      <c r="S23" s="38">
        <v>0</v>
      </c>
      <c r="T23" s="37">
        <f>SUMPRODUCT(LTA!J23:AN23,LTA!J$101:AN$101,LTA!J$103:AN$103)</f>
        <v>22</v>
      </c>
      <c r="U23" s="37">
        <f>SUMPRODUCT(LTA!J23:AN23,LTA!J$102:AN$102,LTA!J$103:AN$103)</f>
        <v>53.94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-256.5</v>
      </c>
      <c r="AC23">
        <f t="shared" si="0"/>
        <v>10.918832311948618</v>
      </c>
      <c r="AD23">
        <f t="shared" si="1"/>
        <v>773.76930524931004</v>
      </c>
      <c r="AE23">
        <f>'IDT-1'!B23</f>
        <v>0</v>
      </c>
      <c r="AF23" s="24"/>
      <c r="AG23">
        <f t="shared" si="2"/>
        <v>773.76930524931004</v>
      </c>
      <c r="AI23" s="34">
        <f>PXIL!H23</f>
        <v>0</v>
      </c>
      <c r="AJ23" s="34">
        <f>PXIL!N23</f>
        <v>0</v>
      </c>
      <c r="AK23" s="34">
        <f>RTM_IEX!H23</f>
        <v>111.68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6.8837999999999999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748.28302190106581</v>
      </c>
      <c r="P24" s="36">
        <v>98.066672109954411</v>
      </c>
      <c r="Q24" s="36">
        <v>38.146645757100536</v>
      </c>
      <c r="R24" s="38">
        <v>0</v>
      </c>
      <c r="S24" s="38">
        <v>0</v>
      </c>
      <c r="T24" s="37">
        <f>SUMPRODUCT(LTA!J24:AN24,LTA!J$101:AN$101,LTA!J$103:AN$103)</f>
        <v>20.329999999999998</v>
      </c>
      <c r="U24" s="37">
        <f>SUMPRODUCT(LTA!J24:AN24,LTA!J$102:AN$102,LTA!J$103:AN$103)</f>
        <v>53.94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-256.5</v>
      </c>
      <c r="AC24">
        <f t="shared" si="0"/>
        <v>11.494785803418068</v>
      </c>
      <c r="AD24">
        <f t="shared" si="1"/>
        <v>841.7592435994419</v>
      </c>
      <c r="AE24">
        <f>'IDT-1'!B24</f>
        <v>0</v>
      </c>
      <c r="AF24" s="24"/>
      <c r="AG24">
        <f t="shared" si="2"/>
        <v>841.7592435994419</v>
      </c>
      <c r="AI24" s="34">
        <f>PXIL!H24</f>
        <v>0</v>
      </c>
      <c r="AJ24" s="34">
        <f>PXIL!N24</f>
        <v>0</v>
      </c>
      <c r="AK24" s="34">
        <f>RTM_IEX!H24</f>
        <v>59.69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6.8837999999999999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779.88728815571926</v>
      </c>
      <c r="P25" s="36">
        <v>98.06</v>
      </c>
      <c r="Q25" s="36">
        <v>38.146645757100536</v>
      </c>
      <c r="R25" s="38">
        <v>0</v>
      </c>
      <c r="S25" s="38">
        <v>0</v>
      </c>
      <c r="T25" s="37">
        <f>SUMPRODUCT(LTA!J25:AN25,LTA!J$101:AN$101,LTA!J$103:AN$103)</f>
        <v>20.329999999999998</v>
      </c>
      <c r="U25" s="37">
        <f>SUMPRODUCT(LTA!J25:AN25,LTA!J$102:AN$102,LTA!J$103:AN$103)</f>
        <v>53.94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-256.5</v>
      </c>
      <c r="AC25">
        <f t="shared" si="0"/>
        <v>12.188773594233542</v>
      </c>
      <c r="AD25">
        <f t="shared" si="1"/>
        <v>923.68284995332544</v>
      </c>
      <c r="AE25">
        <f>'IDT-1'!B25</f>
        <v>0</v>
      </c>
      <c r="AF25" s="24"/>
      <c r="AG25">
        <f t="shared" si="2"/>
        <v>923.68284995332544</v>
      </c>
      <c r="AI25" s="34">
        <f>PXIL!H25</f>
        <v>0</v>
      </c>
      <c r="AJ25" s="34">
        <f>PXIL!N25</f>
        <v>0</v>
      </c>
      <c r="AK25" s="34">
        <f>RTM_IEX!H25</f>
        <v>110.71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6.8837999999999999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802.60195888896055</v>
      </c>
      <c r="P26" s="36">
        <v>98.066672109954411</v>
      </c>
      <c r="Q26" s="36">
        <v>38.146645757100536</v>
      </c>
      <c r="R26" s="38">
        <v>0</v>
      </c>
      <c r="S26" s="38">
        <v>0</v>
      </c>
      <c r="T26" s="37">
        <f>SUMPRODUCT(LTA!J26:AN26,LTA!J$101:AN$101,LTA!J$103:AN$103)</f>
        <v>20.329999999999998</v>
      </c>
      <c r="U26" s="37">
        <f>SUMPRODUCT(LTA!J26:AN26,LTA!J$102:AN$102,LTA!J$103:AN$103)</f>
        <v>53.94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-256.5</v>
      </c>
      <c r="AC26">
        <f t="shared" si="0"/>
        <v>12.606096874116385</v>
      </c>
      <c r="AD26">
        <f t="shared" si="1"/>
        <v>972.94686951663834</v>
      </c>
      <c r="AE26">
        <f>'IDT-1'!B26</f>
        <v>31</v>
      </c>
      <c r="AF26" s="24"/>
      <c r="AG26">
        <f t="shared" si="2"/>
        <v>1003.9468695166383</v>
      </c>
      <c r="AI26" s="34">
        <f>PXIL!H26</f>
        <v>0</v>
      </c>
      <c r="AJ26" s="34">
        <f>PXIL!N26</f>
        <v>0</v>
      </c>
      <c r="AK26" s="34">
        <f>RTM_IEX!H26</f>
        <v>137.66999999999999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6.8837999999999999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82.253887602212032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833.72862641907341</v>
      </c>
      <c r="P27" s="36">
        <v>98.06</v>
      </c>
      <c r="Q27" s="36">
        <v>38.146645757100536</v>
      </c>
      <c r="R27" s="38">
        <v>0</v>
      </c>
      <c r="S27" s="38">
        <v>0</v>
      </c>
      <c r="T27" s="37">
        <f>SUMPRODUCT(LTA!J27:AN27,LTA!J$101:AN$101,LTA!J$103:AN$103)</f>
        <v>20.329999999999998</v>
      </c>
      <c r="U27" s="37">
        <f>SUMPRODUCT(LTA!J27:AN27,LTA!J$102:AN$102,LTA!J$103:AN$103)</f>
        <v>53.94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41.4</v>
      </c>
      <c r="Z27" s="34">
        <f>IEX!N27</f>
        <v>0</v>
      </c>
      <c r="AA27" s="75">
        <f>STOA!H27</f>
        <v>0.53</v>
      </c>
      <c r="AB27" s="75">
        <f>-STOA!N27</f>
        <v>-257.65999999999997</v>
      </c>
      <c r="AC27">
        <f t="shared" si="0"/>
        <v>12.871703361533358</v>
      </c>
      <c r="AD27">
        <f t="shared" si="1"/>
        <v>1001.9712564168526</v>
      </c>
      <c r="AE27">
        <f>'IDT-1'!B27</f>
        <v>97.144999999999996</v>
      </c>
      <c r="AF27" s="24"/>
      <c r="AG27">
        <f t="shared" si="2"/>
        <v>1099.1162564168526</v>
      </c>
      <c r="AI27" s="34">
        <f>PXIL!H27</f>
        <v>0</v>
      </c>
      <c r="AJ27" s="34">
        <f>PXIL!N27</f>
        <v>0</v>
      </c>
      <c r="AK27" s="34">
        <f>RTM_IEX!H27</f>
        <v>97.23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6.8837999999999999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82.253887602212032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874.07988027006547</v>
      </c>
      <c r="P28" s="36">
        <v>98.06</v>
      </c>
      <c r="Q28" s="36">
        <v>38.146645757100536</v>
      </c>
      <c r="R28" s="38">
        <v>0.99</v>
      </c>
      <c r="S28" s="38">
        <v>0</v>
      </c>
      <c r="T28" s="37">
        <f>SUMPRODUCT(LTA!J28:AN28,LTA!J$101:AN$101,LTA!J$103:AN$103)</f>
        <v>20.34</v>
      </c>
      <c r="U28" s="37">
        <f>SUMPRODUCT(LTA!J28:AN28,LTA!J$102:AN$102,LTA!J$103:AN$103)</f>
        <v>53.94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135.74</v>
      </c>
      <c r="Z28" s="34">
        <f>IEX!N28</f>
        <v>0</v>
      </c>
      <c r="AA28" s="75">
        <f>STOA!H28</f>
        <v>0.53</v>
      </c>
      <c r="AB28" s="75">
        <f>-STOA!N28</f>
        <v>-257.65999999999997</v>
      </c>
      <c r="AC28">
        <f t="shared" si="0"/>
        <v>14.092401893881693</v>
      </c>
      <c r="AD28">
        <f t="shared" si="1"/>
        <v>1146.0718117354961</v>
      </c>
      <c r="AE28">
        <f>'IDT-1'!B28</f>
        <v>57.091000000000001</v>
      </c>
      <c r="AF28" s="24"/>
      <c r="AG28">
        <f t="shared" si="2"/>
        <v>1203.162811735496</v>
      </c>
      <c r="AI28" s="34">
        <f>PXIL!H28</f>
        <v>0</v>
      </c>
      <c r="AJ28" s="34">
        <f>PXIL!N28</f>
        <v>0</v>
      </c>
      <c r="AK28" s="34">
        <f>RTM_IEX!H28</f>
        <v>106.86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6.8837999999999999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82.253887602212032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881.7109566592934</v>
      </c>
      <c r="P29" s="36">
        <v>98.06</v>
      </c>
      <c r="Q29" s="36">
        <v>38.146645757100536</v>
      </c>
      <c r="R29" s="38">
        <v>3.5799999999999996</v>
      </c>
      <c r="S29" s="38">
        <v>0</v>
      </c>
      <c r="T29" s="37">
        <f>SUMPRODUCT(LTA!J29:AN29,LTA!J$101:AN$101,LTA!J$103:AN$103)</f>
        <v>20.34</v>
      </c>
      <c r="U29" s="37">
        <f>SUMPRODUCT(LTA!J29:AN29,LTA!J$102:AN$102,LTA!J$103:AN$103)</f>
        <v>53.94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289.33999999999997</v>
      </c>
      <c r="AB29" s="75">
        <f>-STOA!N29</f>
        <v>-257.65999999999997</v>
      </c>
      <c r="AC29">
        <f t="shared" si="0"/>
        <v>15.261858935551206</v>
      </c>
      <c r="AD29">
        <f t="shared" si="1"/>
        <v>1284.1234310830546</v>
      </c>
      <c r="AE29">
        <f>'IDT-1'!B29</f>
        <v>0</v>
      </c>
      <c r="AF29" s="24"/>
      <c r="AG29">
        <f t="shared" si="2"/>
        <v>1284.1234310830546</v>
      </c>
      <c r="AI29" s="34">
        <f>PXIL!H29</f>
        <v>0</v>
      </c>
      <c r="AJ29" s="34">
        <f>PXIL!N29</f>
        <v>0</v>
      </c>
      <c r="AK29" s="34">
        <f>RTM_IEX!H29</f>
        <v>82.79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6.8837999999999999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82.253887602212032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881.69833906763495</v>
      </c>
      <c r="P30" s="36">
        <v>98.06</v>
      </c>
      <c r="Q30" s="36">
        <v>38.14</v>
      </c>
      <c r="R30" s="38">
        <v>9.48</v>
      </c>
      <c r="S30" s="38">
        <v>0</v>
      </c>
      <c r="T30" s="37">
        <f>SUMPRODUCT(LTA!J30:AN30,LTA!J$101:AN$101,LTA!J$103:AN$103)</f>
        <v>21.34</v>
      </c>
      <c r="U30" s="37">
        <f>SUMPRODUCT(LTA!J30:AN30,LTA!J$102:AN$102,LTA!J$103:AN$103)</f>
        <v>52.980000000000004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48.14</v>
      </c>
      <c r="Z30" s="34">
        <f>IEX!N30</f>
        <v>0</v>
      </c>
      <c r="AA30" s="75">
        <f>STOA!H30</f>
        <v>289.33999999999997</v>
      </c>
      <c r="AB30" s="75">
        <f>-STOA!N30</f>
        <v>-257.65999999999997</v>
      </c>
      <c r="AC30">
        <f t="shared" si="0"/>
        <v>15.901945123421632</v>
      </c>
      <c r="AD30">
        <f t="shared" si="1"/>
        <v>1359.6840815464254</v>
      </c>
      <c r="AE30">
        <f>'IDT-1'!B30</f>
        <v>0</v>
      </c>
      <c r="AF30" s="24"/>
      <c r="AG30">
        <f t="shared" si="2"/>
        <v>1359.6840815464254</v>
      </c>
      <c r="AI30" s="34">
        <f>PXIL!H30</f>
        <v>0</v>
      </c>
      <c r="AJ30" s="34">
        <f>PXIL!N30</f>
        <v>0</v>
      </c>
      <c r="AK30" s="34">
        <f>RTM_IEX!H30</f>
        <v>104.93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6.8837999999999999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79.930000000000007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916.97556485430562</v>
      </c>
      <c r="P31" s="36">
        <v>98.06</v>
      </c>
      <c r="Q31" s="36">
        <v>38.14</v>
      </c>
      <c r="R31" s="38">
        <v>19.274844142785319</v>
      </c>
      <c r="S31" s="38">
        <v>0</v>
      </c>
      <c r="T31" s="37">
        <f>SUMPRODUCT(LTA!J31:AN31,LTA!J$101:AN$101,LTA!J$103:AN$103)</f>
        <v>24.59</v>
      </c>
      <c r="U31" s="37">
        <f>SUMPRODUCT(LTA!J31:AN31,LTA!J$102:AN$102,LTA!J$103:AN$103)</f>
        <v>54.010000000000005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105.89</v>
      </c>
      <c r="Z31" s="34">
        <f>IEX!N31</f>
        <v>0</v>
      </c>
      <c r="AA31" s="75">
        <f>STOA!H31</f>
        <v>289.39</v>
      </c>
      <c r="AB31" s="75">
        <f>-STOA!N31</f>
        <v>-257.65999999999997</v>
      </c>
      <c r="AC31">
        <f t="shared" si="0"/>
        <v>16.531845854970481</v>
      </c>
      <c r="AD31">
        <f t="shared" si="1"/>
        <v>1434.0423631421206</v>
      </c>
      <c r="AE31">
        <f>'IDT-1'!B31</f>
        <v>0</v>
      </c>
      <c r="AF31" s="24"/>
      <c r="AG31">
        <f t="shared" si="2"/>
        <v>1434.0423631421206</v>
      </c>
      <c r="AI31" s="34">
        <f>PXIL!H31</f>
        <v>0</v>
      </c>
      <c r="AJ31" s="34">
        <f>PXIL!N31</f>
        <v>0</v>
      </c>
      <c r="AK31" s="34">
        <f>RTM_IEX!H31</f>
        <v>75.09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6.8837999999999999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79.930000000000007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933.16903614202658</v>
      </c>
      <c r="P32" s="36">
        <v>98.06</v>
      </c>
      <c r="Q32" s="36">
        <v>38.14</v>
      </c>
      <c r="R32" s="38">
        <v>33.42</v>
      </c>
      <c r="S32" s="38">
        <v>0</v>
      </c>
      <c r="T32" s="37">
        <f>SUMPRODUCT(LTA!J32:AN32,LTA!J$101:AN$101,LTA!J$103:AN$103)</f>
        <v>33.909999999999997</v>
      </c>
      <c r="U32" s="37">
        <f>SUMPRODUCT(LTA!J32:AN32,LTA!J$102:AN$102,LTA!J$103:AN$103)</f>
        <v>53.81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154.04</v>
      </c>
      <c r="Z32" s="34">
        <f>IEX!N32</f>
        <v>0</v>
      </c>
      <c r="AA32" s="75">
        <f>STOA!H32</f>
        <v>289.39</v>
      </c>
      <c r="AB32" s="75">
        <f>-STOA!N32</f>
        <v>-257.65999999999997</v>
      </c>
      <c r="AC32">
        <f t="shared" si="0"/>
        <v>17.017102322987938</v>
      </c>
      <c r="AD32">
        <f t="shared" si="1"/>
        <v>1491.325733819039</v>
      </c>
      <c r="AE32">
        <f>'IDT-1'!B32</f>
        <v>0</v>
      </c>
      <c r="AF32" s="24"/>
      <c r="AG32">
        <f t="shared" si="2"/>
        <v>1491.325733819039</v>
      </c>
      <c r="AI32" s="34">
        <f>PXIL!H32</f>
        <v>0</v>
      </c>
      <c r="AJ32" s="34">
        <f>PXIL!N32</f>
        <v>0</v>
      </c>
      <c r="AK32" s="34">
        <f>RTM_IEX!H32</f>
        <v>45.25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6.8837999999999999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79.930000000000007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930.67275485476648</v>
      </c>
      <c r="P33" s="36">
        <v>98.06</v>
      </c>
      <c r="Q33" s="36">
        <v>38.14</v>
      </c>
      <c r="R33" s="38">
        <v>43.27000000000001</v>
      </c>
      <c r="S33" s="38">
        <v>0</v>
      </c>
      <c r="T33" s="37">
        <f>SUMPRODUCT(LTA!J33:AN33,LTA!J$101:AN$101,LTA!J$103:AN$103)</f>
        <v>50.92</v>
      </c>
      <c r="U33" s="37">
        <f>SUMPRODUCT(LTA!J33:AN33,LTA!J$102:AN$102,LTA!J$103:AN$103)</f>
        <v>52.65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162.69999999999999</v>
      </c>
      <c r="Z33" s="34">
        <f>IEX!N33</f>
        <v>0</v>
      </c>
      <c r="AA33" s="75">
        <f>STOA!H33</f>
        <v>289.39</v>
      </c>
      <c r="AB33" s="75">
        <f>-STOA!N33</f>
        <v>-257.65999999999997</v>
      </c>
      <c r="AC33">
        <f t="shared" si="0"/>
        <v>17.268545560174957</v>
      </c>
      <c r="AD33">
        <f t="shared" si="1"/>
        <v>1521.0080092945921</v>
      </c>
      <c r="AE33">
        <f>'IDT-1'!B33</f>
        <v>0</v>
      </c>
      <c r="AF33" s="24"/>
      <c r="AG33">
        <f t="shared" si="2"/>
        <v>1521.0080092945921</v>
      </c>
      <c r="AI33" s="34">
        <f>PXIL!H33</f>
        <v>0</v>
      </c>
      <c r="AJ33" s="34">
        <f>PXIL!N33</f>
        <v>0</v>
      </c>
      <c r="AK33" s="34">
        <f>RTM_IEX!H33</f>
        <v>43.32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6.8837999999999999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79.930000000000007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893.2488028206252</v>
      </c>
      <c r="P34" s="36">
        <v>98.06</v>
      </c>
      <c r="Q34" s="36">
        <v>38.14</v>
      </c>
      <c r="R34" s="38">
        <v>44.5</v>
      </c>
      <c r="S34" s="38">
        <v>0</v>
      </c>
      <c r="T34" s="37">
        <f>SUMPRODUCT(LTA!J34:AN34,LTA!J$101:AN$101,LTA!J$103:AN$103)</f>
        <v>88.27</v>
      </c>
      <c r="U34" s="37">
        <f>SUMPRODUCT(LTA!J34:AN34,LTA!J$102:AN$102,LTA!J$103:AN$103)</f>
        <v>50.75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180.99</v>
      </c>
      <c r="Z34" s="34">
        <f>IEX!N34</f>
        <v>0</v>
      </c>
      <c r="AA34" s="75">
        <f>STOA!H34</f>
        <v>289.39</v>
      </c>
      <c r="AB34" s="75">
        <f>-STOA!N34</f>
        <v>-257.65999999999997</v>
      </c>
      <c r="AC34">
        <f t="shared" si="0"/>
        <v>17.415932363088167</v>
      </c>
      <c r="AD34">
        <f t="shared" si="1"/>
        <v>1538.4066704575371</v>
      </c>
      <c r="AE34">
        <f>'IDT-1'!B34</f>
        <v>0</v>
      </c>
      <c r="AF34" s="24"/>
      <c r="AG34">
        <f t="shared" si="2"/>
        <v>1538.4066704575371</v>
      </c>
      <c r="AI34" s="34">
        <f>PXIL!H34</f>
        <v>0</v>
      </c>
      <c r="AJ34" s="34">
        <f>PXIL!N34</f>
        <v>0</v>
      </c>
      <c r="AK34" s="34">
        <f>RTM_IEX!H34</f>
        <v>43.32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6.8837999999999999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79.930000000000007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869.61292703167862</v>
      </c>
      <c r="P35" s="36">
        <v>98.06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135.73000000000002</v>
      </c>
      <c r="U35" s="37">
        <f>SUMPRODUCT(LTA!J35:AN35,LTA!J$102:AN$102,LTA!J$103:AN$103)</f>
        <v>49.59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154.03</v>
      </c>
      <c r="Z35" s="34">
        <f>IEX!N35</f>
        <v>0</v>
      </c>
      <c r="AA35" s="75">
        <f>STOA!H35</f>
        <v>289.77</v>
      </c>
      <c r="AB35" s="75">
        <f>-STOA!N35</f>
        <v>-257.65999999999997</v>
      </c>
      <c r="AC35">
        <f t="shared" si="0"/>
        <v>17.520547006461015</v>
      </c>
      <c r="AD35">
        <f t="shared" si="1"/>
        <v>1550.7561800252174</v>
      </c>
      <c r="AE35">
        <f>'IDT-1'!B35</f>
        <v>0</v>
      </c>
      <c r="AF35" s="24"/>
      <c r="AG35">
        <f t="shared" si="2"/>
        <v>1550.7561800252174</v>
      </c>
      <c r="AI35" s="34">
        <f>PXIL!H35</f>
        <v>0</v>
      </c>
      <c r="AJ35" s="34">
        <f>PXIL!N35</f>
        <v>0</v>
      </c>
      <c r="AK35" s="34">
        <f>RTM_IEX!H35</f>
        <v>59.69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6.8837999999999999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79.930000000000007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852.50849756281536</v>
      </c>
      <c r="P36" s="36">
        <v>98.06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181.69</v>
      </c>
      <c r="U36" s="37">
        <f>SUMPRODUCT(LTA!J36:AN36,LTA!J$102:AN$102,LTA!J$103:AN$103)</f>
        <v>49.59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129</v>
      </c>
      <c r="Z36" s="34">
        <f>IEX!N36</f>
        <v>0</v>
      </c>
      <c r="AA36" s="75">
        <f>STOA!H36</f>
        <v>289.77</v>
      </c>
      <c r="AB36" s="75">
        <f>-STOA!N36</f>
        <v>-257.65999999999997</v>
      </c>
      <c r="AC36">
        <f t="shared" si="0"/>
        <v>17.544617798922566</v>
      </c>
      <c r="AD36">
        <f t="shared" si="1"/>
        <v>1553.597679763893</v>
      </c>
      <c r="AE36">
        <f>'IDT-1'!B36</f>
        <v>0</v>
      </c>
      <c r="AF36" s="24"/>
      <c r="AG36">
        <f t="shared" si="2"/>
        <v>1553.597679763893</v>
      </c>
      <c r="AI36" s="34">
        <f>PXIL!H36</f>
        <v>0</v>
      </c>
      <c r="AJ36" s="34">
        <f>PXIL!N36</f>
        <v>0</v>
      </c>
      <c r="AK36" s="34">
        <f>RTM_IEX!H36</f>
        <v>58.73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6.8837999999999999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79.930000000000007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828.23420403874832</v>
      </c>
      <c r="P37" s="36">
        <v>98.06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262.55</v>
      </c>
      <c r="U37" s="37">
        <f>SUMPRODUCT(LTA!J37:AN37,LTA!J$102:AN$102,LTA!J$103:AN$103)</f>
        <v>47.79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93.39</v>
      </c>
      <c r="Z37" s="34">
        <f>IEX!N37</f>
        <v>0</v>
      </c>
      <c r="AA37" s="75">
        <f>STOA!H37</f>
        <v>289.77</v>
      </c>
      <c r="AB37" s="75">
        <f>-STOA!N37</f>
        <v>-257.65999999999997</v>
      </c>
      <c r="AC37">
        <f t="shared" si="0"/>
        <v>17.8036377333204</v>
      </c>
      <c r="AD37">
        <f t="shared" si="1"/>
        <v>1584.1743663054281</v>
      </c>
      <c r="AE37">
        <f>'IDT-1'!B37</f>
        <v>0</v>
      </c>
      <c r="AF37" s="24"/>
      <c r="AG37">
        <f t="shared" si="2"/>
        <v>1584.1743663054281</v>
      </c>
      <c r="AI37" s="34">
        <f>PXIL!H37</f>
        <v>0</v>
      </c>
      <c r="AJ37" s="34">
        <f>PXIL!N37</f>
        <v>0</v>
      </c>
      <c r="AK37" s="34">
        <f>RTM_IEX!H37</f>
        <v>67.39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6.8837999999999999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79.930000000000007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823.85787517442452</v>
      </c>
      <c r="P38" s="36">
        <v>98.06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315.44000000000005</v>
      </c>
      <c r="U38" s="37">
        <f>SUMPRODUCT(LTA!J38:AN38,LTA!J$102:AN$102,LTA!J$103:AN$103)</f>
        <v>46.83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57.77</v>
      </c>
      <c r="Z38" s="34">
        <f>IEX!N38</f>
        <v>0</v>
      </c>
      <c r="AA38" s="75">
        <f>STOA!H38</f>
        <v>289.77</v>
      </c>
      <c r="AB38" s="75">
        <f>-STOA!N38</f>
        <v>-257.65999999999997</v>
      </c>
      <c r="AC38">
        <f t="shared" si="0"/>
        <v>17.774520570860084</v>
      </c>
      <c r="AD38">
        <f t="shared" si="1"/>
        <v>1580.7371546035647</v>
      </c>
      <c r="AE38">
        <f>'IDT-1'!B38</f>
        <v>0</v>
      </c>
      <c r="AF38" s="24"/>
      <c r="AG38">
        <f t="shared" si="2"/>
        <v>1580.7371546035647</v>
      </c>
      <c r="AI38" s="34">
        <f>PXIL!H38</f>
        <v>0</v>
      </c>
      <c r="AJ38" s="34">
        <f>PXIL!N38</f>
        <v>0</v>
      </c>
      <c r="AK38" s="34">
        <f>RTM_IEX!H38</f>
        <v>51.99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6.8837999999999999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82.253887602212032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811.81954754344565</v>
      </c>
      <c r="P39" s="36">
        <v>98.06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364.69000000000005</v>
      </c>
      <c r="U39" s="37">
        <f>SUMPRODUCT(LTA!J39:AN39,LTA!J$102:AN$102,LTA!J$103:AN$103)</f>
        <v>47.23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65.47</v>
      </c>
      <c r="Z39" s="34">
        <f>IEX!N39</f>
        <v>0</v>
      </c>
      <c r="AA39" s="75">
        <f>STOA!H39</f>
        <v>193.5</v>
      </c>
      <c r="AB39" s="75">
        <f>-STOA!N39</f>
        <v>-257.65999999999997</v>
      </c>
      <c r="AC39">
        <f t="shared" si="0"/>
        <v>17.608583274618439</v>
      </c>
      <c r="AD39">
        <f t="shared" si="1"/>
        <v>1561.1486518710394</v>
      </c>
      <c r="AE39">
        <f>'IDT-1'!B39</f>
        <v>0</v>
      </c>
      <c r="AF39" s="24"/>
      <c r="AG39">
        <f t="shared" si="2"/>
        <v>1561.1486518710394</v>
      </c>
      <c r="AI39" s="34">
        <f>PXIL!H39</f>
        <v>0</v>
      </c>
      <c r="AJ39" s="34">
        <f>PXIL!N39</f>
        <v>0</v>
      </c>
      <c r="AK39" s="34">
        <f>RTM_IEX!H39</f>
        <v>80.87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6.8837999999999999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82.253887602212032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803.46105678996275</v>
      </c>
      <c r="P40" s="36">
        <v>98.06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414.2</v>
      </c>
      <c r="U40" s="37">
        <f>SUMPRODUCT(LTA!J40:AN40,LTA!J$102:AN$102,LTA!J$103:AN$103)</f>
        <v>47.23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39.47</v>
      </c>
      <c r="Z40" s="34">
        <f>IEX!N40</f>
        <v>0</v>
      </c>
      <c r="AA40" s="75">
        <f>STOA!H40</f>
        <v>193.5</v>
      </c>
      <c r="AB40" s="75">
        <f>-STOA!N40</f>
        <v>-257.65999999999997</v>
      </c>
      <c r="AC40">
        <f t="shared" si="0"/>
        <v>17.719727952289187</v>
      </c>
      <c r="AD40">
        <f t="shared" si="1"/>
        <v>1574.2690164398859</v>
      </c>
      <c r="AE40">
        <f>'IDT-1'!B40</f>
        <v>0</v>
      </c>
      <c r="AF40" s="24"/>
      <c r="AG40">
        <f t="shared" si="2"/>
        <v>1574.2690164398859</v>
      </c>
      <c r="AI40" s="34">
        <f>PXIL!H40</f>
        <v>0</v>
      </c>
      <c r="AJ40" s="34">
        <f>PXIL!N40</f>
        <v>0</v>
      </c>
      <c r="AK40" s="34">
        <f>RTM_IEX!H40</f>
        <v>78.95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6.8837999999999999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82.253887602212032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806.53237240987505</v>
      </c>
      <c r="P41" s="36">
        <v>98.06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451.25999999999993</v>
      </c>
      <c r="U41" s="37">
        <f>SUMPRODUCT(LTA!J41:AN41,LTA!J$102:AN$102,LTA!J$103:AN$103)</f>
        <v>47.23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10.59</v>
      </c>
      <c r="Z41" s="34">
        <f>IEX!N41</f>
        <v>0</v>
      </c>
      <c r="AA41" s="75">
        <f>STOA!H41</f>
        <v>193.5</v>
      </c>
      <c r="AB41" s="75">
        <f>-STOA!N41</f>
        <v>-257.65999999999997</v>
      </c>
      <c r="AC41">
        <f t="shared" si="0"/>
        <v>17.959727003496447</v>
      </c>
      <c r="AD41">
        <f t="shared" si="1"/>
        <v>1602.6003330085905</v>
      </c>
      <c r="AE41">
        <f>'IDT-1'!B41</f>
        <v>0</v>
      </c>
      <c r="AF41" s="24"/>
      <c r="AG41">
        <f t="shared" si="2"/>
        <v>1602.6003330085905</v>
      </c>
      <c r="AI41" s="34">
        <f>PXIL!H41</f>
        <v>0</v>
      </c>
      <c r="AJ41" s="34">
        <f>PXIL!N41</f>
        <v>0</v>
      </c>
      <c r="AK41" s="34">
        <f>RTM_IEX!H41</f>
        <v>96.27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6.8837999999999999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82.253887602212032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806.53155433015968</v>
      </c>
      <c r="P42" s="36">
        <v>98.06</v>
      </c>
      <c r="Q42" s="36">
        <v>38.14</v>
      </c>
      <c r="R42" s="38">
        <v>47.499999999999993</v>
      </c>
      <c r="S42" s="38">
        <v>0</v>
      </c>
      <c r="T42" s="37">
        <f>SUMPRODUCT(LTA!J42:AN42,LTA!J$101:AN$101,LTA!J$103:AN$103)</f>
        <v>492.58</v>
      </c>
      <c r="U42" s="37">
        <f>SUMPRODUCT(LTA!J42:AN42,LTA!J$102:AN$102,LTA!J$103:AN$103)</f>
        <v>47.23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193.5</v>
      </c>
      <c r="AB42" s="75">
        <f>-STOA!N42</f>
        <v>-257.65999999999997</v>
      </c>
      <c r="AC42">
        <f t="shared" si="0"/>
        <v>17.991388131626838</v>
      </c>
      <c r="AD42">
        <f t="shared" si="1"/>
        <v>1606.3378538007448</v>
      </c>
      <c r="AE42">
        <f>'IDT-1'!B42</f>
        <v>0</v>
      </c>
      <c r="AF42" s="24"/>
      <c r="AG42">
        <f t="shared" si="2"/>
        <v>1606.3378538007448</v>
      </c>
      <c r="AI42" s="34">
        <f>PXIL!H42</f>
        <v>0</v>
      </c>
      <c r="AJ42" s="34">
        <f>PXIL!N42</f>
        <v>0</v>
      </c>
      <c r="AK42" s="34">
        <f>RTM_IEX!H42</f>
        <v>69.31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6.8837999999999999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82.253887602212032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793.87464763562525</v>
      </c>
      <c r="P43" s="36">
        <v>98.06</v>
      </c>
      <c r="Q43" s="36">
        <v>38.14</v>
      </c>
      <c r="R43" s="38">
        <v>47.499999999999993</v>
      </c>
      <c r="S43" s="38">
        <v>0</v>
      </c>
      <c r="T43" s="37">
        <f>SUMPRODUCT(LTA!J43:AN43,LTA!J$101:AN$101,LTA!J$103:AN$103)</f>
        <v>531.75</v>
      </c>
      <c r="U43" s="37">
        <f>SUMPRODUCT(LTA!J43:AN43,LTA!J$102:AN$102,LTA!J$103:AN$103)</f>
        <v>47.23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99.16</v>
      </c>
      <c r="Z43" s="34">
        <f>IEX!N43</f>
        <v>0</v>
      </c>
      <c r="AA43" s="75">
        <f>STOA!H43</f>
        <v>97.22999999999999</v>
      </c>
      <c r="AB43" s="75">
        <f>-STOA!N43</f>
        <v>-257.65999999999997</v>
      </c>
      <c r="AC43">
        <f t="shared" si="0"/>
        <v>17.785530115392746</v>
      </c>
      <c r="AD43">
        <f t="shared" si="1"/>
        <v>1582.0368051224445</v>
      </c>
      <c r="AE43">
        <f>'IDT-1'!B43</f>
        <v>0</v>
      </c>
      <c r="AF43" s="24"/>
      <c r="AG43">
        <f t="shared" si="2"/>
        <v>1582.0368051224445</v>
      </c>
      <c r="AI43" s="34">
        <f>PXIL!H43</f>
        <v>0</v>
      </c>
      <c r="AJ43" s="34">
        <f>PXIL!N43</f>
        <v>0</v>
      </c>
      <c r="AK43" s="34">
        <f>RTM_IEX!H43</f>
        <v>15.4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6.8837999999999999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82.253887602212032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793.87464763562525</v>
      </c>
      <c r="P44" s="36">
        <v>98.06</v>
      </c>
      <c r="Q44" s="36">
        <v>38.14</v>
      </c>
      <c r="R44" s="38">
        <v>47.499999999999993</v>
      </c>
      <c r="S44" s="38">
        <v>0</v>
      </c>
      <c r="T44" s="37">
        <f>SUMPRODUCT(LTA!J44:AN44,LTA!J$101:AN$101,LTA!J$103:AN$103)</f>
        <v>563.87</v>
      </c>
      <c r="U44" s="37">
        <f>SUMPRODUCT(LTA!J44:AN44,LTA!J$102:AN$102,LTA!J$103:AN$103)</f>
        <v>47.23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47.27</v>
      </c>
      <c r="Z44" s="34">
        <f>IEX!N44</f>
        <v>0</v>
      </c>
      <c r="AA44" s="75">
        <f>STOA!H44</f>
        <v>97.22999999999999</v>
      </c>
      <c r="AB44" s="75">
        <f>-STOA!N44</f>
        <v>-257.65999999999997</v>
      </c>
      <c r="AC44">
        <f t="shared" si="0"/>
        <v>17.828706115392748</v>
      </c>
      <c r="AD44">
        <f t="shared" si="1"/>
        <v>1587.1336291224443</v>
      </c>
      <c r="AE44">
        <f>'IDT-1'!B44</f>
        <v>0</v>
      </c>
      <c r="AF44" s="24"/>
      <c r="AG44">
        <f t="shared" si="2"/>
        <v>1587.1336291224443</v>
      </c>
      <c r="AI44" s="34">
        <f>PXIL!H44</f>
        <v>0</v>
      </c>
      <c r="AJ44" s="34">
        <f>PXIL!N44</f>
        <v>0</v>
      </c>
      <c r="AK44" s="34">
        <f>RTM_IEX!H44</f>
        <v>19.25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21.06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6.8837999999999999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741.37335177948125</v>
      </c>
      <c r="P45" s="36">
        <v>98.06</v>
      </c>
      <c r="Q45" s="36">
        <v>38.14</v>
      </c>
      <c r="R45" s="38">
        <v>47.499999999999993</v>
      </c>
      <c r="S45" s="38">
        <v>0</v>
      </c>
      <c r="T45" s="37">
        <f>SUMPRODUCT(LTA!J45:AN45,LTA!J$101:AN$101,LTA!J$103:AN$103)</f>
        <v>572.41999999999996</v>
      </c>
      <c r="U45" s="37">
        <f>SUMPRODUCT(LTA!J45:AN45,LTA!J$102:AN$102,LTA!J$103:AN$103)</f>
        <v>47.23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28.4</v>
      </c>
      <c r="Z45" s="34">
        <f>IEX!N45</f>
        <v>0</v>
      </c>
      <c r="AA45" s="75">
        <f>STOA!H45</f>
        <v>97.22999999999999</v>
      </c>
      <c r="AB45" s="75">
        <f>-STOA!N45</f>
        <v>-257.65999999999997</v>
      </c>
      <c r="AC45">
        <f t="shared" si="0"/>
        <v>17.684887247274368</v>
      </c>
      <c r="AD45">
        <f t="shared" si="1"/>
        <v>1570.1561541669462</v>
      </c>
      <c r="AE45">
        <f>'IDT-1'!B45</f>
        <v>0</v>
      </c>
      <c r="AF45" s="24"/>
      <c r="AG45">
        <f t="shared" si="2"/>
        <v>1570.1561541669462</v>
      </c>
      <c r="AI45" s="34">
        <f>PXIL!H45</f>
        <v>0</v>
      </c>
      <c r="AJ45" s="34">
        <f>PXIL!N45</f>
        <v>0</v>
      </c>
      <c r="AK45" s="34">
        <f>RTM_IEX!H45</f>
        <v>66.430000000000007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17.809999999999999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6.8837999999999999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689.66198555303356</v>
      </c>
      <c r="P46" s="36">
        <v>98.060000000000016</v>
      </c>
      <c r="Q46" s="36">
        <v>38.14</v>
      </c>
      <c r="R46" s="38">
        <v>47.499999999999993</v>
      </c>
      <c r="S46" s="38">
        <v>0</v>
      </c>
      <c r="T46" s="37">
        <f>SUMPRODUCT(LTA!J46:AN46,LTA!J$101:AN$101,LTA!J$103:AN$103)</f>
        <v>580.34999999999991</v>
      </c>
      <c r="U46" s="37">
        <f>SUMPRODUCT(LTA!J46:AN46,LTA!J$102:AN$102,LTA!J$103:AN$103)</f>
        <v>47.23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5.29</v>
      </c>
      <c r="Z46" s="34">
        <f>IEX!N46</f>
        <v>0</v>
      </c>
      <c r="AA46" s="75">
        <f>STOA!H46</f>
        <v>97.22999999999999</v>
      </c>
      <c r="AB46" s="75">
        <f>-STOA!N46</f>
        <v>-257.65999999999997</v>
      </c>
      <c r="AC46">
        <f t="shared" si="0"/>
        <v>17.341315770972205</v>
      </c>
      <c r="AD46">
        <f t="shared" si="1"/>
        <v>1529.5983594168003</v>
      </c>
      <c r="AE46">
        <f>'IDT-1'!B46</f>
        <v>0</v>
      </c>
      <c r="AF46" s="24"/>
      <c r="AG46">
        <f t="shared" si="2"/>
        <v>1529.5983594168003</v>
      </c>
      <c r="AI46" s="34">
        <f>PXIL!H46</f>
        <v>0</v>
      </c>
      <c r="AJ46" s="34">
        <f>PXIL!N46</f>
        <v>0</v>
      </c>
      <c r="AK46" s="34">
        <f>RTM_IEX!H46</f>
        <v>103.01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7.22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6.8837999999999999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678.01655021500255</v>
      </c>
      <c r="P47" s="36">
        <v>98.06</v>
      </c>
      <c r="Q47" s="36">
        <v>38.14</v>
      </c>
      <c r="R47" s="38">
        <v>47.499999999999993</v>
      </c>
      <c r="S47" s="38">
        <v>0</v>
      </c>
      <c r="T47" s="37">
        <f>SUMPRODUCT(LTA!J47:AN47,LTA!J$101:AN$101,LTA!J$103:AN$103)</f>
        <v>584.99</v>
      </c>
      <c r="U47" s="37">
        <f>SUMPRODUCT(LTA!J47:AN47,LTA!J$102:AN$102,LTA!J$103:AN$103)</f>
        <v>47.23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55.45</v>
      </c>
      <c r="Z47" s="34">
        <f>IEX!N47</f>
        <v>0</v>
      </c>
      <c r="AA47" s="75">
        <f>STOA!H47</f>
        <v>0.96</v>
      </c>
      <c r="AB47" s="75">
        <f>-STOA!N47</f>
        <v>-257.65999999999997</v>
      </c>
      <c r="AC47">
        <f t="shared" si="0"/>
        <v>17.452318114132748</v>
      </c>
      <c r="AD47">
        <f t="shared" si="1"/>
        <v>1542.7019217356092</v>
      </c>
      <c r="AE47">
        <f>'IDT-1'!B47</f>
        <v>0</v>
      </c>
      <c r="AF47" s="24"/>
      <c r="AG47">
        <f t="shared" si="2"/>
        <v>1542.7019217356092</v>
      </c>
      <c r="AI47" s="34">
        <f>PXIL!H47</f>
        <v>0</v>
      </c>
      <c r="AJ47" s="34">
        <f>PXIL!N47</f>
        <v>0</v>
      </c>
      <c r="AK47" s="34">
        <f>RTM_IEX!H47</f>
        <v>163.66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12.9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0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672.07575206531897</v>
      </c>
      <c r="P48" s="36">
        <v>98.06</v>
      </c>
      <c r="Q48" s="36">
        <v>38.14</v>
      </c>
      <c r="R48" s="38">
        <v>47.499999999999993</v>
      </c>
      <c r="S48" s="38">
        <v>0</v>
      </c>
      <c r="T48" s="37">
        <f>SUMPRODUCT(LTA!J48:AN48,LTA!J$101:AN$101,LTA!J$103:AN$103)</f>
        <v>585.11</v>
      </c>
      <c r="U48" s="37">
        <f>SUMPRODUCT(LTA!J48:AN48,LTA!J$102:AN$102,LTA!J$103:AN$103)</f>
        <v>47.23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34.950000000000003</v>
      </c>
      <c r="Z48" s="34">
        <f>IEX!N48</f>
        <v>0</v>
      </c>
      <c r="AA48" s="75">
        <f>STOA!H48</f>
        <v>0.96</v>
      </c>
      <c r="AB48" s="75">
        <f>-STOA!N48</f>
        <v>-257.65999999999997</v>
      </c>
      <c r="AC48">
        <f t="shared" si="0"/>
        <v>17.183899489675404</v>
      </c>
      <c r="AD48">
        <f t="shared" si="1"/>
        <v>1511.015742210383</v>
      </c>
      <c r="AE48">
        <f>'IDT-1'!B48</f>
        <v>0</v>
      </c>
      <c r="AF48" s="24"/>
      <c r="AG48">
        <f t="shared" si="2"/>
        <v>1511.015742210383</v>
      </c>
      <c r="AI48" s="34">
        <f>PXIL!H48</f>
        <v>0</v>
      </c>
      <c r="AJ48" s="34">
        <f>PXIL!N48</f>
        <v>0</v>
      </c>
      <c r="AK48" s="34">
        <f>RTM_IEX!H48</f>
        <v>163.66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14.15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0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663.31137561143339</v>
      </c>
      <c r="P49" s="36">
        <v>92.115230155853581</v>
      </c>
      <c r="Q49" s="36">
        <v>38.14</v>
      </c>
      <c r="R49" s="38">
        <v>47.499999999999993</v>
      </c>
      <c r="S49" s="38">
        <v>0</v>
      </c>
      <c r="T49" s="37">
        <f>SUMPRODUCT(LTA!J49:AN49,LTA!J$101:AN$101,LTA!J$103:AN$103)</f>
        <v>585.22</v>
      </c>
      <c r="U49" s="37">
        <f>SUMPRODUCT(LTA!J49:AN49,LTA!J$102:AN$102,LTA!J$103:AN$103)</f>
        <v>44.83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23.01</v>
      </c>
      <c r="Z49" s="34">
        <f>IEX!N49</f>
        <v>0</v>
      </c>
      <c r="AA49" s="75">
        <f>STOA!H49</f>
        <v>0.96</v>
      </c>
      <c r="AB49" s="75">
        <f>-STOA!N49</f>
        <v>-257.65999999999997</v>
      </c>
      <c r="AC49">
        <f t="shared" si="0"/>
        <v>17.049254660771936</v>
      </c>
      <c r="AD49">
        <f t="shared" si="1"/>
        <v>1495.1212407412543</v>
      </c>
      <c r="AE49">
        <f>'IDT-1'!B49</f>
        <v>0</v>
      </c>
      <c r="AF49" s="24"/>
      <c r="AG49">
        <f t="shared" si="2"/>
        <v>1495.1212407412543</v>
      </c>
      <c r="AI49" s="34">
        <f>PXIL!H49</f>
        <v>0</v>
      </c>
      <c r="AJ49" s="34">
        <f>PXIL!N49</f>
        <v>0</v>
      </c>
      <c r="AK49" s="34">
        <f>RTM_IEX!H49</f>
        <v>179.07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11.65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0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663.3155785225988</v>
      </c>
      <c r="P50" s="36">
        <v>92.115230155853581</v>
      </c>
      <c r="Q50" s="36">
        <v>38.14</v>
      </c>
      <c r="R50" s="38">
        <v>47.499999999999993</v>
      </c>
      <c r="S50" s="38">
        <v>0</v>
      </c>
      <c r="T50" s="37">
        <f>SUMPRODUCT(LTA!J50:AN50,LTA!J$101:AN$101,LTA!J$103:AN$103)</f>
        <v>585.04</v>
      </c>
      <c r="U50" s="37">
        <f>SUMPRODUCT(LTA!J50:AN50,LTA!J$102:AN$102,LTA!J$103:AN$103)</f>
        <v>44.83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7.99</v>
      </c>
      <c r="Z50" s="34">
        <f>IEX!N50</f>
        <v>0</v>
      </c>
      <c r="AA50" s="75">
        <f>STOA!H50</f>
        <v>0.96</v>
      </c>
      <c r="AB50" s="75">
        <f>-STOA!N50</f>
        <v>-257.65999999999997</v>
      </c>
      <c r="AC50">
        <f t="shared" si="0"/>
        <v>16.877845965225724</v>
      </c>
      <c r="AD50">
        <f t="shared" si="1"/>
        <v>1474.8868523479657</v>
      </c>
      <c r="AE50">
        <f>'IDT-1'!B50</f>
        <v>0</v>
      </c>
      <c r="AF50" s="24"/>
      <c r="AG50">
        <f t="shared" si="2"/>
        <v>1474.8868523479657</v>
      </c>
      <c r="AI50" s="34">
        <f>PXIL!H50</f>
        <v>0</v>
      </c>
      <c r="AJ50" s="34">
        <f>PXIL!N50</f>
        <v>0</v>
      </c>
      <c r="AK50" s="34">
        <f>RTM_IEX!H50</f>
        <v>176.17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9.34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0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664.23930783059893</v>
      </c>
      <c r="P51" s="36">
        <v>92.115230155853581</v>
      </c>
      <c r="Q51" s="36">
        <v>38.14</v>
      </c>
      <c r="R51" s="38">
        <v>47.499999999999993</v>
      </c>
      <c r="S51" s="38">
        <v>0</v>
      </c>
      <c r="T51" s="37">
        <f>SUMPRODUCT(LTA!J51:AN51,LTA!J$101:AN$101,LTA!J$103:AN$103)</f>
        <v>585.32999999999993</v>
      </c>
      <c r="U51" s="37">
        <f>SUMPRODUCT(LTA!J51:AN51,LTA!J$102:AN$102,LTA!J$103:AN$103)</f>
        <v>44.83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-257.65999999999997</v>
      </c>
      <c r="AC51">
        <f t="shared" si="0"/>
        <v>16.499961291412927</v>
      </c>
      <c r="AD51">
        <f t="shared" si="1"/>
        <v>1430.2784663297787</v>
      </c>
      <c r="AE51">
        <f>'IDT-1'!B51</f>
        <v>0</v>
      </c>
      <c r="AF51" s="24"/>
      <c r="AG51">
        <f t="shared" si="2"/>
        <v>1430.2784663297787</v>
      </c>
      <c r="AI51" s="34">
        <f>PXIL!H51</f>
        <v>0</v>
      </c>
      <c r="AJ51" s="34">
        <f>PXIL!N51</f>
        <v>0</v>
      </c>
      <c r="AK51" s="34">
        <f>RTM_IEX!H51</f>
        <v>147.30000000000001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0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664.23969316984392</v>
      </c>
      <c r="P52" s="36">
        <v>92.115230155853581</v>
      </c>
      <c r="Q52" s="36">
        <v>38.14</v>
      </c>
      <c r="R52" s="38">
        <v>47.499999999999993</v>
      </c>
      <c r="S52" s="38">
        <v>0</v>
      </c>
      <c r="T52" s="37">
        <f>SUMPRODUCT(LTA!J52:AN52,LTA!J$101:AN$101,LTA!J$103:AN$103)</f>
        <v>585.22</v>
      </c>
      <c r="U52" s="37">
        <f>SUMPRODUCT(LTA!J52:AN52,LTA!J$102:AN$102,LTA!J$103:AN$103)</f>
        <v>44.83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-257.65999999999997</v>
      </c>
      <c r="AC52">
        <f t="shared" si="0"/>
        <v>16.329192528262581</v>
      </c>
      <c r="AD52">
        <f t="shared" si="1"/>
        <v>1410.1196204321739</v>
      </c>
      <c r="AE52">
        <f>'IDT-1'!B52</f>
        <v>0</v>
      </c>
      <c r="AF52" s="24"/>
      <c r="AG52">
        <f t="shared" si="2"/>
        <v>1410.1196204321739</v>
      </c>
      <c r="AI52" s="34">
        <f>PXIL!H52</f>
        <v>0</v>
      </c>
      <c r="AJ52" s="34">
        <f>PXIL!N52</f>
        <v>0</v>
      </c>
      <c r="AK52" s="34">
        <f>RTM_IEX!H52</f>
        <v>127.08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0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671.48451417802335</v>
      </c>
      <c r="P53" s="36">
        <v>92.115230155853581</v>
      </c>
      <c r="Q53" s="36">
        <v>38.14</v>
      </c>
      <c r="R53" s="38">
        <v>47.499999999999993</v>
      </c>
      <c r="S53" s="38">
        <v>0</v>
      </c>
      <c r="T53" s="37">
        <f>SUMPRODUCT(LTA!J53:AN53,LTA!J$101:AN$101,LTA!J$103:AN$103)</f>
        <v>585.22</v>
      </c>
      <c r="U53" s="37">
        <f>SUMPRODUCT(LTA!J53:AN53,LTA!J$102:AN$102,LTA!J$103:AN$103)</f>
        <v>44.83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-257.65999999999997</v>
      </c>
      <c r="AC53">
        <f t="shared" si="0"/>
        <v>16.090757024731293</v>
      </c>
      <c r="AD53">
        <f t="shared" si="1"/>
        <v>1381.972876943885</v>
      </c>
      <c r="AE53">
        <f>'IDT-1'!B53</f>
        <v>0</v>
      </c>
      <c r="AF53" s="24"/>
      <c r="AG53">
        <f t="shared" si="2"/>
        <v>1381.972876943885</v>
      </c>
      <c r="AI53" s="34">
        <f>PXIL!H53</f>
        <v>0</v>
      </c>
      <c r="AJ53" s="34">
        <f>PXIL!N53</f>
        <v>0</v>
      </c>
      <c r="AK53" s="34">
        <f>RTM_IEX!H53</f>
        <v>91.45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0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671.48681120636445</v>
      </c>
      <c r="P54" s="36">
        <v>92.115230155853581</v>
      </c>
      <c r="Q54" s="36">
        <v>38.14</v>
      </c>
      <c r="R54" s="38">
        <v>47.499999999999993</v>
      </c>
      <c r="S54" s="38">
        <v>0</v>
      </c>
      <c r="T54" s="37">
        <f>SUMPRODUCT(LTA!J54:AN54,LTA!J$101:AN$101,LTA!J$103:AN$103)</f>
        <v>584.89</v>
      </c>
      <c r="U54" s="37">
        <f>SUMPRODUCT(LTA!J54:AN54,LTA!J$102:AN$102,LTA!J$103:AN$103)</f>
        <v>44.83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-257.65999999999997</v>
      </c>
      <c r="AC54">
        <f t="shared" si="0"/>
        <v>15.845412319769355</v>
      </c>
      <c r="AD54">
        <f t="shared" si="1"/>
        <v>1353.0105186771877</v>
      </c>
      <c r="AE54">
        <f>'IDT-1'!B54</f>
        <v>0</v>
      </c>
      <c r="AF54" s="24"/>
      <c r="AG54">
        <f t="shared" si="2"/>
        <v>1353.0105186771877</v>
      </c>
      <c r="AI54" s="34">
        <f>PXIL!H54</f>
        <v>0</v>
      </c>
      <c r="AJ54" s="34">
        <f>PXIL!N54</f>
        <v>0</v>
      </c>
      <c r="AK54" s="34">
        <f>RTM_IEX!H54</f>
        <v>62.57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0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661.78671517366047</v>
      </c>
      <c r="P55" s="36">
        <v>98.066535590509218</v>
      </c>
      <c r="Q55" s="36">
        <v>19.259999999999998</v>
      </c>
      <c r="R55" s="38">
        <v>47.499999999999993</v>
      </c>
      <c r="S55" s="38">
        <v>0</v>
      </c>
      <c r="T55" s="37">
        <f>SUMPRODUCT(LTA!J55:AN55,LTA!J$101:AN$101,LTA!J$103:AN$103)</f>
        <v>580.2299999999999</v>
      </c>
      <c r="U55" s="37">
        <f>SUMPRODUCT(LTA!J55:AN55,LTA!J$102:AN$102,LTA!J$103:AN$103)</f>
        <v>47.83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-257.65999999999997</v>
      </c>
      <c r="AC55">
        <f t="shared" si="0"/>
        <v>15.269518478745749</v>
      </c>
      <c r="AD55">
        <f t="shared" si="1"/>
        <v>1285.027621920163</v>
      </c>
      <c r="AE55">
        <f>'IDT-1'!B55</f>
        <v>0</v>
      </c>
      <c r="AF55" s="24"/>
      <c r="AG55">
        <f t="shared" si="2"/>
        <v>1285.027621920163</v>
      </c>
      <c r="AI55" s="34">
        <f>PXIL!H55</f>
        <v>0</v>
      </c>
      <c r="AJ55" s="34">
        <f>PXIL!N55</f>
        <v>0</v>
      </c>
      <c r="AK55" s="34">
        <f>RTM_IEX!H55</f>
        <v>18.3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0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654.45515490782657</v>
      </c>
      <c r="P56" s="36">
        <v>52.95</v>
      </c>
      <c r="Q56" s="36">
        <v>19.259999999999998</v>
      </c>
      <c r="R56" s="38">
        <v>47.499999999999993</v>
      </c>
      <c r="S56" s="38">
        <v>0</v>
      </c>
      <c r="T56" s="37">
        <f>SUMPRODUCT(LTA!J56:AN56,LTA!J$101:AN$101,LTA!J$103:AN$103)</f>
        <v>580.32999999999993</v>
      </c>
      <c r="U56" s="37">
        <f>SUMPRODUCT(LTA!J56:AN56,LTA!J$102:AN$102,LTA!J$103:AN$103)</f>
        <v>47.83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0.96</v>
      </c>
      <c r="AB56" s="75">
        <f>-STOA!N56</f>
        <v>-257.65999999999997</v>
      </c>
      <c r="AC56">
        <f t="shared" si="0"/>
        <v>14.942942473552465</v>
      </c>
      <c r="AD56">
        <f t="shared" si="1"/>
        <v>1246.4761020690132</v>
      </c>
      <c r="AE56">
        <f>'IDT-1'!B56</f>
        <v>0</v>
      </c>
      <c r="AF56" s="24"/>
      <c r="AG56">
        <f t="shared" si="2"/>
        <v>1246.4761020690132</v>
      </c>
      <c r="AI56" s="34">
        <f>PXIL!H56</f>
        <v>0</v>
      </c>
      <c r="AJ56" s="34">
        <f>PXIL!N56</f>
        <v>0</v>
      </c>
      <c r="AK56" s="34">
        <f>RTM_IEX!H56</f>
        <v>31.77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0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651.15776956613036</v>
      </c>
      <c r="P57" s="36">
        <v>52.95</v>
      </c>
      <c r="Q57" s="36">
        <v>19.259999999999998</v>
      </c>
      <c r="R57" s="38">
        <v>47.499999999999993</v>
      </c>
      <c r="S57" s="38">
        <v>0</v>
      </c>
      <c r="T57" s="37">
        <f>SUMPRODUCT(LTA!J57:AN57,LTA!J$101:AN$101,LTA!J$103:AN$103)</f>
        <v>573.44999999999993</v>
      </c>
      <c r="U57" s="37">
        <f>SUMPRODUCT(LTA!J57:AN57,LTA!J$102:AN$102,LTA!J$103:AN$103)</f>
        <v>48.03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0.96</v>
      </c>
      <c r="AB57" s="75">
        <f>-STOA!N57</f>
        <v>-257.65999999999997</v>
      </c>
      <c r="AC57">
        <f t="shared" si="0"/>
        <v>14.762112436682218</v>
      </c>
      <c r="AD57">
        <f t="shared" si="1"/>
        <v>1225.1295467641871</v>
      </c>
      <c r="AE57">
        <f>'IDT-1'!B57</f>
        <v>0</v>
      </c>
      <c r="AF57" s="24"/>
      <c r="AG57">
        <f t="shared" si="2"/>
        <v>1225.1295467641871</v>
      </c>
      <c r="AI57" s="34">
        <f>PXIL!H57</f>
        <v>0</v>
      </c>
      <c r="AJ57" s="34">
        <f>PXIL!N57</f>
        <v>0</v>
      </c>
      <c r="AK57" s="34">
        <f>RTM_IEX!H57</f>
        <v>20.22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0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648.85778722028374</v>
      </c>
      <c r="P58" s="36">
        <v>52.95</v>
      </c>
      <c r="Q58" s="36">
        <v>19.259999999999998</v>
      </c>
      <c r="R58" s="38">
        <v>47.499999999999993</v>
      </c>
      <c r="S58" s="38">
        <v>0</v>
      </c>
      <c r="T58" s="37">
        <f>SUMPRODUCT(LTA!J58:AN58,LTA!J$101:AN$101,LTA!J$103:AN$103)</f>
        <v>573.04</v>
      </c>
      <c r="U58" s="37">
        <f>SUMPRODUCT(LTA!J58:AN58,LTA!J$102:AN$102,LTA!J$103:AN$103)</f>
        <v>48.23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0.96</v>
      </c>
      <c r="AB58" s="75">
        <f>-STOA!N58</f>
        <v>-257.65999999999997</v>
      </c>
      <c r="AC58">
        <f t="shared" si="0"/>
        <v>14.627796584977107</v>
      </c>
      <c r="AD58">
        <f t="shared" si="1"/>
        <v>1209.2738802700458</v>
      </c>
      <c r="AE58">
        <f>'IDT-1'!B58</f>
        <v>0</v>
      </c>
      <c r="AF58" s="24"/>
      <c r="AG58">
        <f t="shared" si="2"/>
        <v>1209.2738802700458</v>
      </c>
      <c r="AI58" s="34">
        <f>PXIL!H58</f>
        <v>0</v>
      </c>
      <c r="AJ58" s="34">
        <f>PXIL!N58</f>
        <v>0</v>
      </c>
      <c r="AK58" s="34">
        <f>RTM_IEX!H58</f>
        <v>6.74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0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646.55822926493227</v>
      </c>
      <c r="P59" s="36">
        <v>52.95</v>
      </c>
      <c r="Q59" s="36">
        <v>19.259999999999998</v>
      </c>
      <c r="R59" s="38">
        <v>47.499999999999993</v>
      </c>
      <c r="S59" s="38">
        <v>0</v>
      </c>
      <c r="T59" s="37">
        <f>SUMPRODUCT(LTA!J59:AN59,LTA!J$101:AN$101,LTA!J$103:AN$103)</f>
        <v>569.96999999999991</v>
      </c>
      <c r="U59" s="37">
        <f>SUMPRODUCT(LTA!J59:AN59,LTA!J$102:AN$102,LTA!J$103:AN$103)</f>
        <v>48.23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0.96</v>
      </c>
      <c r="AB59" s="75">
        <f>-STOA!N59</f>
        <v>-257.65999999999997</v>
      </c>
      <c r="AC59">
        <f t="shared" si="0"/>
        <v>14.576903244501489</v>
      </c>
      <c r="AD59">
        <f t="shared" si="1"/>
        <v>1191.2152156551701</v>
      </c>
      <c r="AE59">
        <f>'IDT-1'!B59</f>
        <v>0</v>
      </c>
      <c r="AF59" s="24"/>
      <c r="AG59">
        <f t="shared" si="2"/>
        <v>1191.2152156551701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-6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6.8837999999999999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618.62890153567673</v>
      </c>
      <c r="P60" s="36">
        <v>50.51</v>
      </c>
      <c r="Q60" s="36">
        <v>19.259999999999998</v>
      </c>
      <c r="R60" s="38">
        <v>47.499999999999993</v>
      </c>
      <c r="S60" s="38">
        <v>0</v>
      </c>
      <c r="T60" s="37">
        <f>SUMPRODUCT(LTA!J60:AN60,LTA!J$101:AN$101,LTA!J$103:AN$103)</f>
        <v>569.8599999999999</v>
      </c>
      <c r="U60" s="37">
        <f>SUMPRODUCT(LTA!J60:AN60,LTA!J$102:AN$102,LTA!J$103:AN$103)</f>
        <v>48.23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0.96</v>
      </c>
      <c r="AB60" s="75">
        <f>-STOA!N60</f>
        <v>-257.65999999999997</v>
      </c>
      <c r="AC60">
        <f t="shared" si="0"/>
        <v>14.327873865226408</v>
      </c>
      <c r="AD60">
        <f t="shared" si="1"/>
        <v>1173.8687173051896</v>
      </c>
      <c r="AE60">
        <f>'IDT-1'!B60</f>
        <v>0</v>
      </c>
      <c r="AF60" s="24"/>
      <c r="AG60">
        <f t="shared" si="2"/>
        <v>1173.8687173051896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0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619.13890161526967</v>
      </c>
      <c r="P61" s="36">
        <v>52.949999999999996</v>
      </c>
      <c r="Q61" s="36">
        <v>0</v>
      </c>
      <c r="R61" s="38">
        <v>47.499999999999993</v>
      </c>
      <c r="S61" s="38">
        <v>0</v>
      </c>
      <c r="T61" s="37">
        <f>SUMPRODUCT(LTA!J61:AN61,LTA!J$101:AN$101,LTA!J$103:AN$103)</f>
        <v>565.91999999999996</v>
      </c>
      <c r="U61" s="37">
        <f>SUMPRODUCT(LTA!J61:AN61,LTA!J$102:AN$102,LTA!J$103:AN$103)</f>
        <v>48.23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0.96</v>
      </c>
      <c r="AB61" s="75">
        <f>-STOA!N61</f>
        <v>-257.65999999999997</v>
      </c>
      <c r="AC61">
        <f t="shared" si="0"/>
        <v>14.099949945894991</v>
      </c>
      <c r="AD61">
        <f t="shared" si="1"/>
        <v>1146.9628413041141</v>
      </c>
      <c r="AE61">
        <f>'IDT-1'!B61</f>
        <v>0</v>
      </c>
      <c r="AF61" s="24"/>
      <c r="AG61">
        <f t="shared" si="2"/>
        <v>1146.9628413041141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0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627.42100029622202</v>
      </c>
      <c r="P62" s="36">
        <v>52.949999999999996</v>
      </c>
      <c r="Q62" s="36">
        <v>0</v>
      </c>
      <c r="R62" s="38">
        <v>47.499999999999993</v>
      </c>
      <c r="S62" s="38">
        <v>0</v>
      </c>
      <c r="T62" s="37">
        <f>SUMPRODUCT(LTA!J62:AN62,LTA!J$101:AN$101,LTA!J$103:AN$103)</f>
        <v>562.25</v>
      </c>
      <c r="U62" s="37">
        <f>SUMPRODUCT(LTA!J62:AN62,LTA!J$102:AN$102,LTA!J$103:AN$103)</f>
        <v>49.19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0.96</v>
      </c>
      <c r="AB62" s="75">
        <f>-STOA!N62</f>
        <v>-257.65999999999997</v>
      </c>
      <c r="AC62">
        <f t="shared" si="0"/>
        <v>14.307707571587882</v>
      </c>
      <c r="AD62">
        <f t="shared" si="1"/>
        <v>1133.3271823593736</v>
      </c>
      <c r="AE62">
        <f>'IDT-1'!B62</f>
        <v>0</v>
      </c>
      <c r="AF62" s="24"/>
      <c r="AG62">
        <f t="shared" si="2"/>
        <v>1133.3271823593736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-19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0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627.42129977261106</v>
      </c>
      <c r="P63" s="36">
        <v>52.949999999999996</v>
      </c>
      <c r="Q63" s="36">
        <v>0</v>
      </c>
      <c r="R63" s="38">
        <v>47.499999999999993</v>
      </c>
      <c r="S63" s="38">
        <v>0</v>
      </c>
      <c r="T63" s="37">
        <f>SUMPRODUCT(LTA!J63:AN63,LTA!J$101:AN$101,LTA!J$103:AN$103)</f>
        <v>561.02</v>
      </c>
      <c r="U63" s="37">
        <f>SUMPRODUCT(LTA!J63:AN63,LTA!J$102:AN$102,LTA!J$103:AN$103)</f>
        <v>49.19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-257.65999999999997</v>
      </c>
      <c r="AC63">
        <f t="shared" si="0"/>
        <v>14.261897456289992</v>
      </c>
      <c r="AD63">
        <f t="shared" si="1"/>
        <v>1135.9532919510605</v>
      </c>
      <c r="AE63">
        <f>'IDT-1'!B63</f>
        <v>0</v>
      </c>
      <c r="AF63" s="24"/>
      <c r="AG63">
        <f t="shared" si="2"/>
        <v>1135.9532919510605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-15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0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626.40129977610104</v>
      </c>
      <c r="P64" s="36">
        <v>52.949999999999996</v>
      </c>
      <c r="Q64" s="36">
        <v>0</v>
      </c>
      <c r="R64" s="38">
        <v>47.499999999999993</v>
      </c>
      <c r="S64" s="38">
        <v>0</v>
      </c>
      <c r="T64" s="37">
        <f>SUMPRODUCT(LTA!J64:AN64,LTA!J$101:AN$101,LTA!J$103:AN$103)</f>
        <v>547.25</v>
      </c>
      <c r="U64" s="37">
        <f>SUMPRODUCT(LTA!J64:AN64,LTA!J$102:AN$102,LTA!J$103:AN$103)</f>
        <v>49.19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-257.65999999999997</v>
      </c>
      <c r="AC64">
        <f t="shared" si="0"/>
        <v>14.086834509969975</v>
      </c>
      <c r="AD64">
        <f t="shared" si="1"/>
        <v>1127.3383549008702</v>
      </c>
      <c r="AE64">
        <f>'IDT-1'!B64</f>
        <v>0</v>
      </c>
      <c r="AF64" s="24"/>
      <c r="AG64">
        <f t="shared" si="2"/>
        <v>1127.3383549008702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-9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0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628.81861175457004</v>
      </c>
      <c r="P65" s="36">
        <v>52.949999999999996</v>
      </c>
      <c r="Q65" s="36">
        <v>0</v>
      </c>
      <c r="R65" s="38">
        <v>47.499999999999993</v>
      </c>
      <c r="S65" s="38">
        <v>0</v>
      </c>
      <c r="T65" s="37">
        <f>SUMPRODUCT(LTA!J65:AN65,LTA!J$101:AN$101,LTA!J$103:AN$103)</f>
        <v>524.94999999999993</v>
      </c>
      <c r="U65" s="37">
        <f>SUMPRODUCT(LTA!J65:AN65,LTA!J$102:AN$102,LTA!J$103:AN$103)</f>
        <v>50.75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-257.65999999999997</v>
      </c>
      <c r="AC65">
        <f t="shared" si="0"/>
        <v>14.050807511065114</v>
      </c>
      <c r="AD65">
        <f t="shared" si="1"/>
        <v>1141.1616938782438</v>
      </c>
      <c r="AE65">
        <f>'IDT-1'!B65</f>
        <v>0</v>
      </c>
      <c r="AF65" s="24"/>
      <c r="AG65">
        <f t="shared" si="2"/>
        <v>1141.1616938782438</v>
      </c>
      <c r="AI65" s="34">
        <f>PXIL!H65</f>
        <v>0</v>
      </c>
      <c r="AJ65" s="34">
        <f>PXIL!N65</f>
        <v>0</v>
      </c>
      <c r="AK65" s="34">
        <f>RTM_IEX!H65</f>
        <v>23.11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0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671.8503754555154</v>
      </c>
      <c r="P66" s="36">
        <v>52.949999999999996</v>
      </c>
      <c r="Q66" s="36">
        <v>0</v>
      </c>
      <c r="R66" s="38">
        <v>47.499999999999993</v>
      </c>
      <c r="S66" s="38">
        <v>0</v>
      </c>
      <c r="T66" s="37">
        <f>SUMPRODUCT(LTA!J66:AN66,LTA!J$101:AN$101,LTA!J$103:AN$103)</f>
        <v>487.34999999999997</v>
      </c>
      <c r="U66" s="37">
        <f>SUMPRODUCT(LTA!J66:AN66,LTA!J$102:AN$102,LTA!J$103:AN$103)</f>
        <v>51.15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-257.65999999999997</v>
      </c>
      <c r="AC66">
        <f t="shared" si="0"/>
        <v>14.026966326153053</v>
      </c>
      <c r="AD66">
        <f t="shared" si="1"/>
        <v>1138.3472987641014</v>
      </c>
      <c r="AE66">
        <f>'IDT-1'!B66</f>
        <v>0</v>
      </c>
      <c r="AF66" s="24"/>
      <c r="AG66">
        <f t="shared" si="2"/>
        <v>1138.3472987641014</v>
      </c>
      <c r="AI66" s="34">
        <f>PXIL!H66</f>
        <v>0</v>
      </c>
      <c r="AJ66" s="34">
        <f>PXIL!N66</f>
        <v>0</v>
      </c>
      <c r="AK66" s="34">
        <f>RTM_IEX!H66</f>
        <v>14.44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2.0859999999999999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82.253887602212032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541.31749082078977</v>
      </c>
      <c r="P67" s="36">
        <v>98.645201614864561</v>
      </c>
      <c r="Q67" s="36">
        <v>0</v>
      </c>
      <c r="R67" s="38">
        <v>47.499999999999993</v>
      </c>
      <c r="S67" s="38">
        <v>0</v>
      </c>
      <c r="T67" s="37">
        <f>SUMPRODUCT(LTA!J67:AN67,LTA!J$101:AN$101,LTA!J$103:AN$103)</f>
        <v>445.81</v>
      </c>
      <c r="U67" s="37">
        <f>SUMPRODUCT(LTA!J67:AN67,LTA!J$102:AN$102,LTA!J$103:AN$103)</f>
        <v>51.15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-257.65999999999997</v>
      </c>
      <c r="AC67">
        <f t="shared" si="0"/>
        <v>12.925628171712995</v>
      </c>
      <c r="AD67">
        <f t="shared" si="1"/>
        <v>1008.3369518661534</v>
      </c>
      <c r="AE67">
        <f>'IDT-1'!B67</f>
        <v>0</v>
      </c>
      <c r="AF67" s="24"/>
      <c r="AG67">
        <f t="shared" si="2"/>
        <v>1008.3369518661534</v>
      </c>
      <c r="AI67" s="34">
        <f>PXIL!H67</f>
        <v>0</v>
      </c>
      <c r="AJ67" s="34">
        <f>PXIL!N67</f>
        <v>0</v>
      </c>
      <c r="AK67" s="34">
        <f>RTM_IEX!H67</f>
        <v>9.6300000000000008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2.0859999999999999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82.253887602212032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550.49913953148882</v>
      </c>
      <c r="P68" s="36">
        <v>98.645201614864561</v>
      </c>
      <c r="Q68" s="36">
        <v>0</v>
      </c>
      <c r="R68" s="38">
        <v>47.499999999999993</v>
      </c>
      <c r="S68" s="38">
        <v>0</v>
      </c>
      <c r="T68" s="37">
        <f>SUMPRODUCT(LTA!J68:AN68,LTA!J$101:AN$101,LTA!J$103:AN$103)</f>
        <v>400.94</v>
      </c>
      <c r="U68" s="37">
        <f>SUMPRODUCT(LTA!J68:AN68,LTA!J$102:AN$102,LTA!J$103:AN$103)</f>
        <v>52.510000000000005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-257.65999999999997</v>
      </c>
      <c r="AC68">
        <f t="shared" ref="AC68:AC98" si="3">SUMIF(B68:AB68,"&gt;0")*$AC$2-SUMIF(B68:AB68,"&lt;0")*($AC$2/(1-$AC$2))+SUMIF(AI68:AR68,"&gt;0")*$AC$2-SUMIF(AI68:AR68,"&lt;0")*($AC$2/(1-$AC$2))</f>
        <v>12.928330020882864</v>
      </c>
      <c r="AD68">
        <f t="shared" ref="AD68:AD98" si="4">SUM(B68:AB68,AI68:AV68)-AC68</f>
        <v>1008.6558987276825</v>
      </c>
      <c r="AE68">
        <f>'IDT-1'!B68</f>
        <v>0</v>
      </c>
      <c r="AF68" s="24"/>
      <c r="AG68">
        <f t="shared" ref="AG68:AG98" si="5">SUM(AD68:AF68)</f>
        <v>1008.6558987276825</v>
      </c>
      <c r="AI68" s="34">
        <f>PXIL!H68</f>
        <v>0</v>
      </c>
      <c r="AJ68" s="34">
        <f>PXIL!N68</f>
        <v>0</v>
      </c>
      <c r="AK68" s="34">
        <f>RTM_IEX!H68</f>
        <v>44.28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0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565.47670305607573</v>
      </c>
      <c r="P69" s="36">
        <v>98.064070737681092</v>
      </c>
      <c r="Q69" s="36">
        <v>0</v>
      </c>
      <c r="R69" s="38">
        <v>47.499999999999993</v>
      </c>
      <c r="S69" s="38">
        <v>0</v>
      </c>
      <c r="T69" s="37">
        <f>SUMPRODUCT(LTA!J69:AN69,LTA!J$101:AN$101,LTA!J$103:AN$103)</f>
        <v>359.41999999999996</v>
      </c>
      <c r="U69" s="37">
        <f>SUMPRODUCT(LTA!J69:AN69,LTA!J$102:AN$102,LTA!J$103:AN$103)</f>
        <v>53.31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37.549999999999997</v>
      </c>
      <c r="Z69" s="34">
        <f>IEX!N69</f>
        <v>0</v>
      </c>
      <c r="AA69" s="75">
        <f>STOA!H69</f>
        <v>0.53</v>
      </c>
      <c r="AB69" s="75">
        <f>-STOA!N69</f>
        <v>-257.65999999999997</v>
      </c>
      <c r="AC69">
        <f t="shared" si="3"/>
        <v>14.23302167219428</v>
      </c>
      <c r="AD69">
        <f t="shared" si="4"/>
        <v>1162.6716417563014</v>
      </c>
      <c r="AE69">
        <f>'IDT-1'!B69</f>
        <v>0</v>
      </c>
      <c r="AF69" s="24"/>
      <c r="AG69">
        <f t="shared" si="5"/>
        <v>1162.6716417563014</v>
      </c>
      <c r="AI69" s="34">
        <f>PXIL!H69</f>
        <v>0</v>
      </c>
      <c r="AJ69" s="34">
        <f>PXIL!N69</f>
        <v>0</v>
      </c>
      <c r="AK69" s="34">
        <f>RTM_IEX!H69</f>
        <v>188.69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0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581.02731961357745</v>
      </c>
      <c r="P70" s="36">
        <v>98.064070737681092</v>
      </c>
      <c r="Q70" s="36">
        <v>0</v>
      </c>
      <c r="R70" s="38">
        <v>47.499999999999993</v>
      </c>
      <c r="S70" s="38">
        <v>0</v>
      </c>
      <c r="T70" s="37">
        <f>SUMPRODUCT(LTA!J70:AN70,LTA!J$101:AN$101,LTA!J$103:AN$103)</f>
        <v>309.08000000000004</v>
      </c>
      <c r="U70" s="37">
        <f>SUMPRODUCT(LTA!J70:AN70,LTA!J$102:AN$102,LTA!J$103:AN$103)</f>
        <v>54.11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75.09</v>
      </c>
      <c r="Z70" s="34">
        <f>IEX!N70</f>
        <v>0</v>
      </c>
      <c r="AA70" s="75">
        <f>STOA!H70</f>
        <v>0.53</v>
      </c>
      <c r="AB70" s="75">
        <f>-STOA!N70</f>
        <v>-257.65999999999997</v>
      </c>
      <c r="AC70">
        <f t="shared" si="3"/>
        <v>14.279058851277295</v>
      </c>
      <c r="AD70">
        <f t="shared" si="4"/>
        <v>1168.1062211347203</v>
      </c>
      <c r="AE70">
        <f>'IDT-1'!B70</f>
        <v>0</v>
      </c>
      <c r="AF70" s="24"/>
      <c r="AG70">
        <f t="shared" si="5"/>
        <v>1168.1062211347203</v>
      </c>
      <c r="AI70" s="34">
        <f>PXIL!H70</f>
        <v>0</v>
      </c>
      <c r="AJ70" s="34">
        <f>PXIL!N70</f>
        <v>0</v>
      </c>
      <c r="AK70" s="34">
        <f>RTM_IEX!H70</f>
        <v>190.62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2.0859999999999999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600.38097553995453</v>
      </c>
      <c r="P71" s="36">
        <v>98.064070737681092</v>
      </c>
      <c r="Q71" s="36">
        <v>0</v>
      </c>
      <c r="R71" s="38">
        <v>35.31</v>
      </c>
      <c r="S71" s="38">
        <v>0</v>
      </c>
      <c r="T71" s="37">
        <f>SUMPRODUCT(LTA!J71:AN71,LTA!J$101:AN$101,LTA!J$103:AN$103)</f>
        <v>257.48</v>
      </c>
      <c r="U71" s="37">
        <f>SUMPRODUCT(LTA!J71:AN71,LTA!J$102:AN$102,LTA!J$103:AN$103)</f>
        <v>55.84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39.47</v>
      </c>
      <c r="Z71" s="34">
        <f>IEX!N71</f>
        <v>0</v>
      </c>
      <c r="AA71" s="75">
        <f>STOA!H71</f>
        <v>96.8</v>
      </c>
      <c r="AB71" s="75">
        <f>-STOA!N71</f>
        <v>-257.65999999999997</v>
      </c>
      <c r="AC71">
        <f t="shared" si="3"/>
        <v>14.423031961058861</v>
      </c>
      <c r="AD71">
        <f t="shared" si="4"/>
        <v>1185.1019039513158</v>
      </c>
      <c r="AE71">
        <f>'IDT-1'!B71</f>
        <v>0</v>
      </c>
      <c r="AF71" s="24"/>
      <c r="AG71">
        <f t="shared" si="5"/>
        <v>1185.1019039513158</v>
      </c>
      <c r="AI71" s="34">
        <f>PXIL!H71</f>
        <v>0</v>
      </c>
      <c r="AJ71" s="34">
        <f>PXIL!N71</f>
        <v>0</v>
      </c>
      <c r="AK71" s="34">
        <f>RTM_IEX!H71</f>
        <v>187.73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2.0859999999999999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619.95763315453041</v>
      </c>
      <c r="P72" s="36">
        <v>98.064070737681092</v>
      </c>
      <c r="Q72" s="36">
        <v>0</v>
      </c>
      <c r="R72" s="38">
        <v>17.385161380077911</v>
      </c>
      <c r="S72" s="38">
        <v>0</v>
      </c>
      <c r="T72" s="37">
        <f>SUMPRODUCT(LTA!J72:AN72,LTA!J$101:AN$101,LTA!J$103:AN$103)</f>
        <v>206.13</v>
      </c>
      <c r="U72" s="37">
        <f>SUMPRODUCT(LTA!J72:AN72,LTA!J$102:AN$102,LTA!J$103:AN$103)</f>
        <v>56.14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83.75</v>
      </c>
      <c r="Z72" s="34">
        <f>IEX!N72</f>
        <v>0</v>
      </c>
      <c r="AA72" s="75">
        <f>STOA!H72</f>
        <v>96.8</v>
      </c>
      <c r="AB72" s="75">
        <f>-STOA!N72</f>
        <v>-257.65999999999997</v>
      </c>
      <c r="AC72">
        <f t="shared" si="3"/>
        <v>14.598355240613955</v>
      </c>
      <c r="AD72">
        <f t="shared" si="4"/>
        <v>1205.7983996664145</v>
      </c>
      <c r="AE72">
        <f>'IDT-1'!B72</f>
        <v>0</v>
      </c>
      <c r="AF72" s="24"/>
      <c r="AG72">
        <f t="shared" si="5"/>
        <v>1205.7983996664145</v>
      </c>
      <c r="AI72" s="34">
        <f>PXIL!H72</f>
        <v>0</v>
      </c>
      <c r="AJ72" s="34">
        <f>PXIL!N72</f>
        <v>0</v>
      </c>
      <c r="AK72" s="34">
        <f>RTM_IEX!H72</f>
        <v>213.72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4.1719999999999997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645.56227063891629</v>
      </c>
      <c r="P73" s="36">
        <v>98.064070737681092</v>
      </c>
      <c r="Q73" s="36">
        <v>38.14</v>
      </c>
      <c r="R73" s="38">
        <v>7.2299999999999995</v>
      </c>
      <c r="S73" s="38">
        <v>0</v>
      </c>
      <c r="T73" s="37">
        <f>SUMPRODUCT(LTA!J73:AN73,LTA!J$101:AN$101,LTA!J$103:AN$103)</f>
        <v>153.06</v>
      </c>
      <c r="U73" s="37">
        <f>SUMPRODUCT(LTA!J73:AN73,LTA!J$102:AN$102,LTA!J$103:AN$103)</f>
        <v>57.35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112.64</v>
      </c>
      <c r="Z73" s="34">
        <f>IEX!N73</f>
        <v>0</v>
      </c>
      <c r="AA73" s="75">
        <f>STOA!H73</f>
        <v>96.8</v>
      </c>
      <c r="AB73" s="75">
        <f>-STOA!N73</f>
        <v>-257.65999999999997</v>
      </c>
      <c r="AC73">
        <f t="shared" si="3"/>
        <v>15.034865239890143</v>
      </c>
      <c r="AD73">
        <f t="shared" si="4"/>
        <v>1257.3273657714462</v>
      </c>
      <c r="AE73">
        <f>'IDT-1'!B73</f>
        <v>0</v>
      </c>
      <c r="AF73" s="24"/>
      <c r="AG73">
        <f t="shared" si="5"/>
        <v>1257.3273657714462</v>
      </c>
      <c r="AI73" s="34">
        <f>PXIL!H73</f>
        <v>0</v>
      </c>
      <c r="AJ73" s="34">
        <f>PXIL!N73</f>
        <v>0</v>
      </c>
      <c r="AK73" s="34">
        <f>RTM_IEX!H73</f>
        <v>232.98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4.1719999999999997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695.40151309732971</v>
      </c>
      <c r="P74" s="36">
        <v>98.064070737681092</v>
      </c>
      <c r="Q74" s="36">
        <v>38.14</v>
      </c>
      <c r="R74" s="38">
        <v>1.82</v>
      </c>
      <c r="S74" s="38">
        <v>0</v>
      </c>
      <c r="T74" s="37">
        <f>SUMPRODUCT(LTA!J74:AN74,LTA!J$101:AN$101,LTA!J$103:AN$103)</f>
        <v>106.35000000000001</v>
      </c>
      <c r="U74" s="37">
        <f>SUMPRODUCT(LTA!J74:AN74,LTA!J$102:AN$102,LTA!J$103:AN$103)</f>
        <v>57.480000000000004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98.19</v>
      </c>
      <c r="Z74" s="34">
        <f>IEX!N74</f>
        <v>0</v>
      </c>
      <c r="AA74" s="75">
        <f>STOA!H74</f>
        <v>96.8</v>
      </c>
      <c r="AB74" s="75">
        <f>-STOA!N74</f>
        <v>-257.65999999999997</v>
      </c>
      <c r="AC74">
        <f t="shared" si="3"/>
        <v>15.121798876540815</v>
      </c>
      <c r="AD74">
        <f t="shared" si="4"/>
        <v>1267.5896745932091</v>
      </c>
      <c r="AE74">
        <f>'IDT-1'!B74</f>
        <v>0</v>
      </c>
      <c r="AF74" s="24"/>
      <c r="AG74">
        <f t="shared" si="5"/>
        <v>1267.5896745932091</v>
      </c>
      <c r="AI74" s="34">
        <f>PXIL!H74</f>
        <v>0</v>
      </c>
      <c r="AJ74" s="34">
        <f>PXIL!N74</f>
        <v>0</v>
      </c>
      <c r="AK74" s="34">
        <f>RTM_IEX!H74</f>
        <v>259.93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6.2579999999999991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82.253887602212032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688.0548943152113</v>
      </c>
      <c r="P75" s="36">
        <v>98.064070737681092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64.53</v>
      </c>
      <c r="U75" s="37">
        <f>SUMPRODUCT(LTA!J75:AN75,LTA!J$102:AN$102,LTA!J$103:AN$103)</f>
        <v>57.709999999999994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5.78</v>
      </c>
      <c r="Z75" s="34">
        <f>IEX!N75</f>
        <v>0</v>
      </c>
      <c r="AA75" s="75">
        <f>STOA!H75</f>
        <v>289.33999999999997</v>
      </c>
      <c r="AB75" s="75">
        <f>-STOA!N75</f>
        <v>-309.77</v>
      </c>
      <c r="AC75">
        <f t="shared" si="3"/>
        <v>16.174745690741762</v>
      </c>
      <c r="AD75">
        <f t="shared" si="4"/>
        <v>1287.2261069643625</v>
      </c>
      <c r="AE75">
        <f>'IDT-1'!B75</f>
        <v>0</v>
      </c>
      <c r="AF75" s="24"/>
      <c r="AG75">
        <f t="shared" si="5"/>
        <v>1287.2261069643625</v>
      </c>
      <c r="AI75" s="34">
        <f>PXIL!H75</f>
        <v>0</v>
      </c>
      <c r="AJ75" s="34">
        <f>PXIL!N75</f>
        <v>0</v>
      </c>
      <c r="AK75" s="34">
        <f>RTM_IEX!H75</f>
        <v>283.04000000000002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6.2579999999999991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82.253887602212032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681.29099303693431</v>
      </c>
      <c r="P76" s="36">
        <v>98.064070737681092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37.340000000000003</v>
      </c>
      <c r="U76" s="37">
        <f>SUMPRODUCT(LTA!J76:AN76,LTA!J$102:AN$102,LTA!J$103:AN$103)</f>
        <v>57.069999999999993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49.1</v>
      </c>
      <c r="Z76" s="34">
        <f>IEX!N76</f>
        <v>0</v>
      </c>
      <c r="AA76" s="75">
        <f>STOA!H76</f>
        <v>289.33999999999997</v>
      </c>
      <c r="AB76" s="75">
        <f>-STOA!N76</f>
        <v>-309.77</v>
      </c>
      <c r="AC76">
        <f t="shared" si="3"/>
        <v>16.417892920004235</v>
      </c>
      <c r="AD76">
        <f t="shared" si="4"/>
        <v>1315.929058456823</v>
      </c>
      <c r="AE76">
        <f>'IDT-1'!B76</f>
        <v>0</v>
      </c>
      <c r="AF76" s="24"/>
      <c r="AG76">
        <f t="shared" si="5"/>
        <v>1315.929058456823</v>
      </c>
      <c r="AI76" s="34">
        <f>PXIL!H76</f>
        <v>0</v>
      </c>
      <c r="AJ76" s="34">
        <f>PXIL!N76</f>
        <v>0</v>
      </c>
      <c r="AK76" s="34">
        <f>RTM_IEX!H76</f>
        <v>303.26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8.3439999999999994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82.253887602212032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675.4047698339665</v>
      </c>
      <c r="P77" s="36">
        <v>98.064070737681092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26.189999999999998</v>
      </c>
      <c r="U77" s="37">
        <f>SUMPRODUCT(LTA!J77:AN77,LTA!J$102:AN$102,LTA!J$103:AN$103)</f>
        <v>56.44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77.97</v>
      </c>
      <c r="Z77" s="34">
        <f>IEX!N77</f>
        <v>0</v>
      </c>
      <c r="AA77" s="75">
        <f>STOA!H77</f>
        <v>289.33999999999997</v>
      </c>
      <c r="AB77" s="75">
        <f>-STOA!N77</f>
        <v>-309.77</v>
      </c>
      <c r="AC77">
        <f t="shared" si="3"/>
        <v>16.513231045099307</v>
      </c>
      <c r="AD77">
        <f t="shared" si="4"/>
        <v>1327.1834971287603</v>
      </c>
      <c r="AE77">
        <f>'IDT-1'!B77</f>
        <v>0</v>
      </c>
      <c r="AF77" s="24"/>
      <c r="AG77">
        <f t="shared" si="5"/>
        <v>1327.1834971287603</v>
      </c>
      <c r="AI77" s="34">
        <f>PXIL!H77</f>
        <v>0</v>
      </c>
      <c r="AJ77" s="34">
        <f>PXIL!N77</f>
        <v>0</v>
      </c>
      <c r="AK77" s="34">
        <f>RTM_IEX!H77</f>
        <v>301.32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8.3439999999999994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82.253887602212032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665.11301594408235</v>
      </c>
      <c r="P78" s="36">
        <v>98.064070737681092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20.39</v>
      </c>
      <c r="U78" s="37">
        <f>SUMPRODUCT(LTA!J78:AN78,LTA!J$102:AN$102,LTA!J$103:AN$103)</f>
        <v>55.72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102.04</v>
      </c>
      <c r="Z78" s="34">
        <f>IEX!N78</f>
        <v>0</v>
      </c>
      <c r="AA78" s="75">
        <f>STOA!H78</f>
        <v>289.33999999999997</v>
      </c>
      <c r="AB78" s="75">
        <f>-STOA!N78</f>
        <v>-309.77</v>
      </c>
      <c r="AC78">
        <f t="shared" si="3"/>
        <v>16.622752312424282</v>
      </c>
      <c r="AD78">
        <f t="shared" si="4"/>
        <v>1340.1122219715512</v>
      </c>
      <c r="AE78">
        <f>'IDT-1'!B78</f>
        <v>0</v>
      </c>
      <c r="AF78" s="24"/>
      <c r="AG78">
        <f t="shared" si="5"/>
        <v>1340.1122219715512</v>
      </c>
      <c r="AI78" s="34">
        <f>PXIL!H78</f>
        <v>0</v>
      </c>
      <c r="AJ78" s="34">
        <f>PXIL!N78</f>
        <v>0</v>
      </c>
      <c r="AK78" s="34">
        <f>RTM_IEX!H78</f>
        <v>307.10000000000002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10.0128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82.253887602212032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645.32805265944046</v>
      </c>
      <c r="P79" s="36">
        <v>98.064070737681092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20.34</v>
      </c>
      <c r="U79" s="37">
        <f>SUMPRODUCT(LTA!J79:AN79,LTA!J$102:AN$102,LTA!J$103:AN$103)</f>
        <v>54.4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87.6</v>
      </c>
      <c r="Z79" s="34">
        <f>IEX!N79</f>
        <v>0</v>
      </c>
      <c r="AA79" s="75">
        <f>STOA!H79</f>
        <v>289.44</v>
      </c>
      <c r="AB79" s="75">
        <f>-STOA!N79</f>
        <v>-309.77</v>
      </c>
      <c r="AC79">
        <f t="shared" si="3"/>
        <v>16.840008540833288</v>
      </c>
      <c r="AD79">
        <f t="shared" si="4"/>
        <v>1365.7588024585004</v>
      </c>
      <c r="AE79">
        <f>'IDT-1'!B79</f>
        <v>0</v>
      </c>
      <c r="AF79" s="24"/>
      <c r="AG79">
        <f t="shared" si="5"/>
        <v>1365.7588024585004</v>
      </c>
      <c r="AI79" s="34">
        <f>PXIL!H79</f>
        <v>0</v>
      </c>
      <c r="AJ79" s="34">
        <f>PXIL!N79</f>
        <v>0</v>
      </c>
      <c r="AK79" s="34">
        <f>RTM_IEX!H79</f>
        <v>366.79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10.0128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82.253887602212032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593.98538692400609</v>
      </c>
      <c r="P80" s="36">
        <v>98.064070737681092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20.34</v>
      </c>
      <c r="U80" s="37">
        <f>SUMPRODUCT(LTA!J80:AN80,LTA!J$102:AN$102,LTA!J$103:AN$103)</f>
        <v>53.04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153.07</v>
      </c>
      <c r="Z80" s="34">
        <f>IEX!N80</f>
        <v>0</v>
      </c>
      <c r="AA80" s="75">
        <f>STOA!H80</f>
        <v>289.44</v>
      </c>
      <c r="AB80" s="75">
        <f>-STOA!N80</f>
        <v>-309.77</v>
      </c>
      <c r="AC80">
        <f t="shared" si="3"/>
        <v>16.712726148655641</v>
      </c>
      <c r="AD80">
        <f t="shared" si="4"/>
        <v>1350.7334191152436</v>
      </c>
      <c r="AE80">
        <f>'IDT-1'!B80</f>
        <v>0</v>
      </c>
      <c r="AF80" s="24"/>
      <c r="AG80">
        <f t="shared" si="5"/>
        <v>1350.7334191152436</v>
      </c>
      <c r="AI80" s="34">
        <f>PXIL!H80</f>
        <v>0</v>
      </c>
      <c r="AJ80" s="34">
        <f>PXIL!N80</f>
        <v>0</v>
      </c>
      <c r="AK80" s="34">
        <f>RTM_IEX!H80</f>
        <v>338.87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10.0128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82.253887602212032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572.38089585184252</v>
      </c>
      <c r="P81" s="36">
        <v>98.064070737681092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23.53</v>
      </c>
      <c r="U81" s="37">
        <f>SUMPRODUCT(LTA!J81:AN81,LTA!J$102:AN$102,LTA!J$103:AN$103)</f>
        <v>52.64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147.29</v>
      </c>
      <c r="Z81" s="34">
        <f>IEX!N81</f>
        <v>0</v>
      </c>
      <c r="AA81" s="75">
        <f>STOA!H81</f>
        <v>289.44</v>
      </c>
      <c r="AB81" s="75">
        <f>-STOA!N81</f>
        <v>-309.77</v>
      </c>
      <c r="AC81">
        <f t="shared" si="3"/>
        <v>16.603152423649465</v>
      </c>
      <c r="AD81">
        <f t="shared" si="4"/>
        <v>1337.7985017680865</v>
      </c>
      <c r="AE81">
        <f>'IDT-1'!B81</f>
        <v>0</v>
      </c>
      <c r="AF81" s="24"/>
      <c r="AG81">
        <f t="shared" si="5"/>
        <v>1337.7985017680865</v>
      </c>
      <c r="AI81" s="34">
        <f>PXIL!H81</f>
        <v>0</v>
      </c>
      <c r="AJ81" s="34">
        <f>PXIL!N81</f>
        <v>0</v>
      </c>
      <c r="AK81" s="34">
        <f>RTM_IEX!H81</f>
        <v>350.42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10.0128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82.253887602212032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558.37928999814824</v>
      </c>
      <c r="P82" s="36">
        <v>98.064070737681092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23.23</v>
      </c>
      <c r="U82" s="37">
        <f>SUMPRODUCT(LTA!J82:AN82,LTA!J$102:AN$102,LTA!J$103:AN$103)</f>
        <v>52.44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134.78</v>
      </c>
      <c r="Z82" s="34">
        <f>IEX!N82</f>
        <v>0</v>
      </c>
      <c r="AA82" s="75">
        <f>STOA!H82</f>
        <v>289.44</v>
      </c>
      <c r="AB82" s="75">
        <f>-STOA!N82</f>
        <v>-309.77</v>
      </c>
      <c r="AC82">
        <f t="shared" si="3"/>
        <v>16.497550934478433</v>
      </c>
      <c r="AD82">
        <f t="shared" si="4"/>
        <v>1325.3324974035629</v>
      </c>
      <c r="AE82">
        <f>'IDT-1'!B82</f>
        <v>0</v>
      </c>
      <c r="AF82" s="24"/>
      <c r="AG82">
        <f t="shared" si="5"/>
        <v>1325.3324974035629</v>
      </c>
      <c r="AI82" s="34">
        <f>PXIL!H82</f>
        <v>0</v>
      </c>
      <c r="AJ82" s="34">
        <f>PXIL!N82</f>
        <v>0</v>
      </c>
      <c r="AK82" s="34">
        <f>RTM_IEX!H82</f>
        <v>364.86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10.0128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547.94029447011974</v>
      </c>
      <c r="P83" s="36">
        <v>98.064070737681092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22.93</v>
      </c>
      <c r="U83" s="37">
        <f>SUMPRODUCT(LTA!J83:AN83,LTA!J$102:AN$102,LTA!J$103:AN$103)</f>
        <v>59.74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107.83</v>
      </c>
      <c r="Z83" s="34">
        <f>IEX!N83</f>
        <v>0</v>
      </c>
      <c r="AA83" s="75">
        <f>STOA!H83</f>
        <v>289.44</v>
      </c>
      <c r="AB83" s="75">
        <f>-STOA!N83</f>
        <v>-309.77</v>
      </c>
      <c r="AC83">
        <f t="shared" si="3"/>
        <v>16.111579389116223</v>
      </c>
      <c r="AD83">
        <f t="shared" si="4"/>
        <v>1279.7694754534236</v>
      </c>
      <c r="AE83">
        <f>'IDT-1'!B83</f>
        <v>0</v>
      </c>
      <c r="AF83" s="24"/>
      <c r="AG83">
        <f t="shared" si="5"/>
        <v>1279.7694754534236</v>
      </c>
      <c r="AI83" s="34">
        <f>PXIL!H83</f>
        <v>0</v>
      </c>
      <c r="AJ83" s="34">
        <f>PXIL!N83</f>
        <v>0</v>
      </c>
      <c r="AK83" s="34">
        <f>RTM_IEX!H83</f>
        <v>347.53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10.0128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535.63780386277369</v>
      </c>
      <c r="P84" s="36">
        <v>98.064070737681092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22.630000000000003</v>
      </c>
      <c r="U84" s="37">
        <f>SUMPRODUCT(LTA!J84:AN84,LTA!J$102:AN$102,LTA!J$103:AN$103)</f>
        <v>60.74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75.09</v>
      </c>
      <c r="Z84" s="34">
        <f>IEX!N84</f>
        <v>0</v>
      </c>
      <c r="AA84" s="75">
        <f>STOA!H84</f>
        <v>289.44</v>
      </c>
      <c r="AB84" s="75">
        <f>-STOA!N84</f>
        <v>-309.77</v>
      </c>
      <c r="AC84">
        <f t="shared" si="3"/>
        <v>15.868546468014515</v>
      </c>
      <c r="AD84">
        <f t="shared" si="4"/>
        <v>1251.0800177671795</v>
      </c>
      <c r="AE84">
        <f>'IDT-1'!B84</f>
        <v>0</v>
      </c>
      <c r="AF84" s="24"/>
      <c r="AG84">
        <f t="shared" si="5"/>
        <v>1251.0800177671795</v>
      </c>
      <c r="AI84" s="34">
        <f>PXIL!H84</f>
        <v>0</v>
      </c>
      <c r="AJ84" s="34">
        <f>PXIL!N84</f>
        <v>0</v>
      </c>
      <c r="AK84" s="34">
        <f>RTM_IEX!H84</f>
        <v>362.94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10.0128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535.63386703733306</v>
      </c>
      <c r="P85" s="36">
        <v>98.064070737681092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22.33</v>
      </c>
      <c r="U85" s="37">
        <f>SUMPRODUCT(LTA!J85:AN85,LTA!J$102:AN$102,LTA!J$103:AN$103)</f>
        <v>61.74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38.5</v>
      </c>
      <c r="Z85" s="34">
        <f>IEX!N85</f>
        <v>0</v>
      </c>
      <c r="AA85" s="75">
        <f>STOA!H85</f>
        <v>289.44</v>
      </c>
      <c r="AB85" s="75">
        <f>-STOA!N85</f>
        <v>-309.77</v>
      </c>
      <c r="AC85">
        <f t="shared" si="3"/>
        <v>15.639865398680815</v>
      </c>
      <c r="AD85">
        <f t="shared" si="4"/>
        <v>1224.0847620110726</v>
      </c>
      <c r="AE85">
        <f>'IDT-1'!B85</f>
        <v>0</v>
      </c>
      <c r="AF85" s="24"/>
      <c r="AG85">
        <f t="shared" si="5"/>
        <v>1224.0847620110726</v>
      </c>
      <c r="AI85" s="34">
        <f>PXIL!H85</f>
        <v>0</v>
      </c>
      <c r="AJ85" s="34">
        <f>PXIL!N85</f>
        <v>0</v>
      </c>
      <c r="AK85" s="34">
        <f>RTM_IEX!H85</f>
        <v>371.61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10.0128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535.63391917732599</v>
      </c>
      <c r="P86" s="36">
        <v>98.064070737681092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22.33</v>
      </c>
      <c r="U86" s="37">
        <f>SUMPRODUCT(LTA!J86:AN86,LTA!J$102:AN$102,LTA!J$103:AN$103)</f>
        <v>62.74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15.4</v>
      </c>
      <c r="Z86" s="34">
        <f>IEX!N86</f>
        <v>0</v>
      </c>
      <c r="AA86" s="75">
        <f>STOA!H86</f>
        <v>289.44</v>
      </c>
      <c r="AB86" s="75">
        <f>-STOA!N86</f>
        <v>-309.77</v>
      </c>
      <c r="AC86">
        <f t="shared" si="3"/>
        <v>15.397525836656753</v>
      </c>
      <c r="AD86">
        <f t="shared" si="4"/>
        <v>1195.4771537130896</v>
      </c>
      <c r="AE86">
        <f>'IDT-1'!B86</f>
        <v>0</v>
      </c>
      <c r="AF86" s="24"/>
      <c r="AG86">
        <f t="shared" si="5"/>
        <v>1195.4771537130896</v>
      </c>
      <c r="AI86" s="34">
        <f>PXIL!H86</f>
        <v>0</v>
      </c>
      <c r="AJ86" s="34">
        <f>PXIL!N86</f>
        <v>0</v>
      </c>
      <c r="AK86" s="34">
        <f>RTM_IEX!H86</f>
        <v>364.86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10.0128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549.98177404315709</v>
      </c>
      <c r="P87" s="36">
        <v>98.064070737681092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22.33</v>
      </c>
      <c r="U87" s="37">
        <f>SUMPRODUCT(LTA!J87:AN87,LTA!J$102:AN$102,LTA!J$103:AN$103)</f>
        <v>62.24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113.6</v>
      </c>
      <c r="Z87" s="34">
        <f>IEX!N87</f>
        <v>0</v>
      </c>
      <c r="AA87" s="75">
        <f>STOA!H87</f>
        <v>145.03</v>
      </c>
      <c r="AB87" s="75">
        <f>-STOA!N87</f>
        <v>-309.77</v>
      </c>
      <c r="AC87">
        <f t="shared" si="3"/>
        <v>14.899303817529734</v>
      </c>
      <c r="AD87">
        <f t="shared" si="4"/>
        <v>1136.6632305980477</v>
      </c>
      <c r="AE87">
        <f>'IDT-1'!B87</f>
        <v>8.7919999999999998</v>
      </c>
      <c r="AF87" s="24"/>
      <c r="AG87">
        <f t="shared" si="5"/>
        <v>1145.4552305980476</v>
      </c>
      <c r="AI87" s="34">
        <f>PXIL!H87</f>
        <v>0</v>
      </c>
      <c r="AJ87" s="34">
        <f>PXIL!N87</f>
        <v>0</v>
      </c>
      <c r="AK87" s="34">
        <f>RTM_IEX!H87</f>
        <v>337.91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10.0128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553.25986376253604</v>
      </c>
      <c r="P88" s="36">
        <v>98.064070737681092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22.18</v>
      </c>
      <c r="U88" s="37">
        <f>SUMPRODUCT(LTA!J88:AN88,LTA!J$102:AN$102,LTA!J$103:AN$103)</f>
        <v>61.24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69.31</v>
      </c>
      <c r="Z88" s="34">
        <f>IEX!N88</f>
        <v>0</v>
      </c>
      <c r="AA88" s="75">
        <f>STOA!H88</f>
        <v>145.03</v>
      </c>
      <c r="AB88" s="75">
        <f>-STOA!N88</f>
        <v>-309.77</v>
      </c>
      <c r="AC88">
        <f t="shared" si="3"/>
        <v>14.666439771172517</v>
      </c>
      <c r="AD88">
        <f t="shared" si="4"/>
        <v>1109.1741843637838</v>
      </c>
      <c r="AE88">
        <f>'IDT-1'!B88</f>
        <v>15.132</v>
      </c>
      <c r="AF88" s="24"/>
      <c r="AG88">
        <f t="shared" si="5"/>
        <v>1124.3061843637838</v>
      </c>
      <c r="AI88" s="34">
        <f>PXIL!H88</f>
        <v>0</v>
      </c>
      <c r="AJ88" s="34">
        <f>PXIL!N88</f>
        <v>0</v>
      </c>
      <c r="AK88" s="34">
        <f>RTM_IEX!H88</f>
        <v>352.35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10.0128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564.96451903565981</v>
      </c>
      <c r="P89" s="36">
        <v>98.064070737681092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21.1</v>
      </c>
      <c r="U89" s="37">
        <f>SUMPRODUCT(LTA!J89:AN89,LTA!J$102:AN$102,LTA!J$103:AN$103)</f>
        <v>54.24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25.99</v>
      </c>
      <c r="Z89" s="34">
        <f>IEX!N89</f>
        <v>0</v>
      </c>
      <c r="AA89" s="75">
        <f>STOA!H89</f>
        <v>145.03</v>
      </c>
      <c r="AB89" s="75">
        <f>-STOA!N89</f>
        <v>-309.77</v>
      </c>
      <c r="AC89">
        <f t="shared" si="3"/>
        <v>14.583738875466757</v>
      </c>
      <c r="AD89">
        <f t="shared" si="4"/>
        <v>1099.4115405326133</v>
      </c>
      <c r="AE89">
        <f>'IDT-1'!B89</f>
        <v>19.821999999999999</v>
      </c>
      <c r="AF89" s="24"/>
      <c r="AG89">
        <f t="shared" si="5"/>
        <v>1119.2335405326132</v>
      </c>
      <c r="AI89" s="34">
        <f>PXIL!H89</f>
        <v>0</v>
      </c>
      <c r="AJ89" s="34">
        <f>PXIL!N89</f>
        <v>0</v>
      </c>
      <c r="AK89" s="34">
        <f>RTM_IEX!H89</f>
        <v>382.2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10.0128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573.87901710595372</v>
      </c>
      <c r="P90" s="36">
        <v>98.064070737681092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21.619999999999997</v>
      </c>
      <c r="U90" s="37">
        <f>SUMPRODUCT(LTA!J90:AN90,LTA!J$102:AN$102,LTA!J$103:AN$103)</f>
        <v>54.74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145.03</v>
      </c>
      <c r="AB90" s="75">
        <f>-STOA!N90</f>
        <v>-309.77</v>
      </c>
      <c r="AC90">
        <f t="shared" si="3"/>
        <v>14.319428659257227</v>
      </c>
      <c r="AD90">
        <f t="shared" si="4"/>
        <v>1068.2103488191167</v>
      </c>
      <c r="AE90">
        <f>'IDT-1'!B90</f>
        <v>26</v>
      </c>
      <c r="AF90" s="24"/>
      <c r="AG90">
        <f t="shared" si="5"/>
        <v>1094.2103488191167</v>
      </c>
      <c r="AI90" s="34">
        <f>PXIL!H90</f>
        <v>0</v>
      </c>
      <c r="AJ90" s="34">
        <f>PXIL!N90</f>
        <v>0</v>
      </c>
      <c r="AK90" s="34">
        <f>RTM_IEX!H90</f>
        <v>366.79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10.0128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567.72636873658325</v>
      </c>
      <c r="P91" s="36">
        <v>98.064070737681092</v>
      </c>
      <c r="Q91" s="36">
        <v>39.614676162321956</v>
      </c>
      <c r="R91" s="38">
        <v>0</v>
      </c>
      <c r="S91" s="38">
        <v>0</v>
      </c>
      <c r="T91" s="37">
        <f>SUMPRODUCT(LTA!J91:AN91,LTA!J$101:AN$101,LTA!J$103:AN$103)</f>
        <v>22.11</v>
      </c>
      <c r="U91" s="37">
        <f>SUMPRODUCT(LTA!J91:AN91,LTA!J$102:AN$102,LTA!J$103:AN$103)</f>
        <v>54.74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134.78</v>
      </c>
      <c r="Z91" s="34">
        <f>IEX!N91</f>
        <v>0</v>
      </c>
      <c r="AA91" s="75">
        <f>STOA!H91</f>
        <v>0.53</v>
      </c>
      <c r="AB91" s="75">
        <f>-STOA!N91</f>
        <v>-364.26</v>
      </c>
      <c r="AC91">
        <f t="shared" si="3"/>
        <v>15.020019077147223</v>
      </c>
      <c r="AD91">
        <f t="shared" si="4"/>
        <v>1041.4717861941781</v>
      </c>
      <c r="AE91">
        <f>'IDT-1'!B91</f>
        <v>47.039000000000001</v>
      </c>
      <c r="AF91" s="24"/>
      <c r="AG91">
        <f t="shared" si="5"/>
        <v>1088.5107861941781</v>
      </c>
      <c r="AI91" s="34">
        <f>PXIL!H91</f>
        <v>0</v>
      </c>
      <c r="AJ91" s="34">
        <f>PXIL!N91</f>
        <v>0</v>
      </c>
      <c r="AK91" s="34">
        <f>RTM_IEX!H91</f>
        <v>409.15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10.0128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578.19235088844471</v>
      </c>
      <c r="P92" s="36">
        <v>98.064070737681092</v>
      </c>
      <c r="Q92" s="36">
        <v>39.614676162321956</v>
      </c>
      <c r="R92" s="38">
        <v>0</v>
      </c>
      <c r="S92" s="38">
        <v>0</v>
      </c>
      <c r="T92" s="37">
        <f>SUMPRODUCT(LTA!J92:AN92,LTA!J$101:AN$101,LTA!J$103:AN$103)</f>
        <v>22.77</v>
      </c>
      <c r="U92" s="37">
        <f>SUMPRODUCT(LTA!J92:AN92,LTA!J$102:AN$102,LTA!J$103:AN$103)</f>
        <v>54.74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74.12</v>
      </c>
      <c r="Z92" s="34">
        <f>IEX!N92</f>
        <v>0</v>
      </c>
      <c r="AA92" s="75">
        <f>STOA!H92</f>
        <v>0.53</v>
      </c>
      <c r="AB92" s="75">
        <f>-STOA!N92</f>
        <v>-364.26</v>
      </c>
      <c r="AC92">
        <f t="shared" si="3"/>
        <v>14.498765327222859</v>
      </c>
      <c r="AD92">
        <f t="shared" si="4"/>
        <v>979.93902209596399</v>
      </c>
      <c r="AE92">
        <f>'IDT-1'!B92</f>
        <v>52.878999999999998</v>
      </c>
      <c r="AF92" s="24"/>
      <c r="AG92">
        <f t="shared" si="5"/>
        <v>1032.8180220959639</v>
      </c>
      <c r="AI92" s="34">
        <f>PXIL!H92</f>
        <v>0</v>
      </c>
      <c r="AJ92" s="34">
        <f>PXIL!N92</f>
        <v>0</v>
      </c>
      <c r="AK92" s="34">
        <f>RTM_IEX!H92</f>
        <v>396.63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10.0128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595.20392257745073</v>
      </c>
      <c r="P93" s="36">
        <v>98.064070737681092</v>
      </c>
      <c r="Q93" s="36">
        <v>39.614676162321956</v>
      </c>
      <c r="R93" s="38">
        <v>0</v>
      </c>
      <c r="S93" s="38">
        <v>0</v>
      </c>
      <c r="T93" s="37">
        <f>SUMPRODUCT(LTA!J93:AN93,LTA!J$101:AN$101,LTA!J$103:AN$103)</f>
        <v>23.24</v>
      </c>
      <c r="U93" s="37">
        <f>SUMPRODUCT(LTA!J93:AN93,LTA!J$102:AN$102,LTA!J$103:AN$103)</f>
        <v>54.74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-364.26</v>
      </c>
      <c r="AC93">
        <f t="shared" si="3"/>
        <v>14.128086529410512</v>
      </c>
      <c r="AD93">
        <f t="shared" si="4"/>
        <v>936.1812725827823</v>
      </c>
      <c r="AE93">
        <f>'IDT-1'!B93</f>
        <v>69</v>
      </c>
      <c r="AF93" s="24"/>
      <c r="AG93">
        <f t="shared" si="5"/>
        <v>1005.1812725827823</v>
      </c>
      <c r="AI93" s="34">
        <f>PXIL!H93</f>
        <v>0</v>
      </c>
      <c r="AJ93" s="34">
        <f>PXIL!N93</f>
        <v>0</v>
      </c>
      <c r="AK93" s="34">
        <f>RTM_IEX!H93</f>
        <v>409.14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10.0128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604.27561496536975</v>
      </c>
      <c r="P94" s="36">
        <v>98.06</v>
      </c>
      <c r="Q94" s="36">
        <v>39.614676162321956</v>
      </c>
      <c r="R94" s="38">
        <v>0</v>
      </c>
      <c r="S94" s="38">
        <v>0</v>
      </c>
      <c r="T94" s="37">
        <f>SUMPRODUCT(LTA!J94:AN94,LTA!J$101:AN$101,LTA!J$103:AN$103)</f>
        <v>23.71</v>
      </c>
      <c r="U94" s="37">
        <f>SUMPRODUCT(LTA!J94:AN94,LTA!J$102:AN$102,LTA!J$103:AN$103)</f>
        <v>54.74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-364.26</v>
      </c>
      <c r="AC94">
        <f t="shared" si="3"/>
        <v>14.256754551272511</v>
      </c>
      <c r="AD94">
        <f t="shared" si="4"/>
        <v>951.37022621115852</v>
      </c>
      <c r="AE94">
        <f>'IDT-1'!B94</f>
        <v>16</v>
      </c>
      <c r="AF94" s="24"/>
      <c r="AG94">
        <f t="shared" si="5"/>
        <v>967.37022621115852</v>
      </c>
      <c r="AI94" s="34">
        <f>PXIL!H94</f>
        <v>0</v>
      </c>
      <c r="AJ94" s="34">
        <f>PXIL!N94</f>
        <v>0</v>
      </c>
      <c r="AK94" s="34">
        <f>RTM_IEX!H94</f>
        <v>414.92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10.0128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603.46319257696882</v>
      </c>
      <c r="P95" s="36">
        <v>98.06</v>
      </c>
      <c r="Q95" s="36">
        <v>39.614676162321956</v>
      </c>
      <c r="R95" s="38">
        <v>0</v>
      </c>
      <c r="S95" s="38">
        <v>0</v>
      </c>
      <c r="T95" s="37">
        <f>SUMPRODUCT(LTA!J95:AN95,LTA!J$101:AN$101,LTA!J$103:AN$103)</f>
        <v>37.739999999999995</v>
      </c>
      <c r="U95" s="37">
        <f>SUMPRODUCT(LTA!J95:AN95,LTA!J$102:AN$102,LTA!J$103:AN$103)</f>
        <v>54.74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-306.5</v>
      </c>
      <c r="AC95">
        <f t="shared" si="3"/>
        <v>13.150292133020351</v>
      </c>
      <c r="AD95">
        <f t="shared" si="4"/>
        <v>936.76426624100952</v>
      </c>
      <c r="AE95">
        <f>'IDT-1'!B95</f>
        <v>0</v>
      </c>
      <c r="AF95" s="24"/>
      <c r="AG95">
        <f t="shared" si="5"/>
        <v>936.76426624100952</v>
      </c>
      <c r="AI95" s="34">
        <f>PXIL!H95</f>
        <v>0</v>
      </c>
      <c r="AJ95" s="34">
        <f>PXIL!N95</f>
        <v>0</v>
      </c>
      <c r="AK95" s="34">
        <f>RTM_IEX!H95</f>
        <v>328.28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10.0128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613.82747622592933</v>
      </c>
      <c r="P96" s="36">
        <v>98.06</v>
      </c>
      <c r="Q96" s="36">
        <v>38.14</v>
      </c>
      <c r="R96" s="38">
        <v>0</v>
      </c>
      <c r="S96" s="38">
        <v>0</v>
      </c>
      <c r="T96" s="37">
        <f>SUMPRODUCT(LTA!J96:AN96,LTA!J$101:AN$101,LTA!J$103:AN$103)</f>
        <v>38.28</v>
      </c>
      <c r="U96" s="37">
        <f>SUMPRODUCT(LTA!J96:AN96,LTA!J$102:AN$102,LTA!J$103:AN$103)</f>
        <v>54.74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-306.5</v>
      </c>
      <c r="AC96">
        <f t="shared" si="3"/>
        <v>12.865696835908112</v>
      </c>
      <c r="AD96">
        <f t="shared" si="4"/>
        <v>903.16846902476027</v>
      </c>
      <c r="AE96">
        <f>'IDT-1'!B96</f>
        <v>0</v>
      </c>
      <c r="AF96" s="24"/>
      <c r="AG96">
        <f t="shared" si="5"/>
        <v>903.16846902476027</v>
      </c>
      <c r="AI96" s="34">
        <f>PXIL!H96</f>
        <v>0</v>
      </c>
      <c r="AJ96" s="34">
        <f>PXIL!N96</f>
        <v>0</v>
      </c>
      <c r="AK96" s="34">
        <f>RTM_IEX!H96</f>
        <v>284.97000000000003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10.0128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630.40594700639008</v>
      </c>
      <c r="P97" s="36">
        <v>98.06</v>
      </c>
      <c r="Q97" s="36">
        <v>38.14</v>
      </c>
      <c r="R97" s="38">
        <v>0</v>
      </c>
      <c r="S97" s="38">
        <v>0</v>
      </c>
      <c r="T97" s="37">
        <f>SUMPRODUCT(LTA!J97:AN97,LTA!J$101:AN$101,LTA!J$103:AN$103)</f>
        <v>38.85</v>
      </c>
      <c r="U97" s="37">
        <f>SUMPRODUCT(LTA!J97:AN97,LTA!J$102:AN$102,LTA!J$103:AN$103)</f>
        <v>54.74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-306.5</v>
      </c>
      <c r="AC97">
        <f t="shared" si="3"/>
        <v>12.427371990463982</v>
      </c>
      <c r="AD97">
        <f t="shared" si="4"/>
        <v>851.42526465066521</v>
      </c>
      <c r="AE97">
        <f>'IDT-1'!B97</f>
        <v>0</v>
      </c>
      <c r="AF97" s="24"/>
      <c r="AG97">
        <f t="shared" si="5"/>
        <v>851.42526465066521</v>
      </c>
      <c r="AI97" s="34">
        <f>PXIL!H97</f>
        <v>0</v>
      </c>
      <c r="AJ97" s="34">
        <f>PXIL!N97</f>
        <v>0</v>
      </c>
      <c r="AK97" s="34">
        <f>RTM_IEX!H97</f>
        <v>215.64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10.0128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641.84063518340861</v>
      </c>
      <c r="P98" s="36">
        <v>98.06</v>
      </c>
      <c r="Q98" s="36">
        <v>38.14</v>
      </c>
      <c r="R98" s="38">
        <v>0</v>
      </c>
      <c r="S98" s="38">
        <v>0</v>
      </c>
      <c r="T98" s="37">
        <f>SUMPRODUCT(LTA!J98:AN98,LTA!J$101:AN$101,LTA!J$103:AN$103)</f>
        <v>39.69</v>
      </c>
      <c r="U98" s="37">
        <f>SUMPRODUCT(LTA!J98:AN98,LTA!J$102:AN$102,LTA!J$103:AN$103)</f>
        <v>54.74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-306.5</v>
      </c>
      <c r="AC98">
        <f t="shared" si="3"/>
        <v>12.174655371150941</v>
      </c>
      <c r="AD98">
        <f t="shared" si="4"/>
        <v>821.59266944699675</v>
      </c>
      <c r="AE98">
        <f>'IDT-1'!B98</f>
        <v>0</v>
      </c>
      <c r="AF98" s="24"/>
      <c r="AG98">
        <f t="shared" si="5"/>
        <v>821.59266944699675</v>
      </c>
      <c r="AI98" s="34">
        <f>PXIL!H98</f>
        <v>0</v>
      </c>
      <c r="AJ98" s="34">
        <f>PXIL!N98</f>
        <v>0</v>
      </c>
      <c r="AK98" s="34">
        <f>RTM_IEX!H98</f>
        <v>173.28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0.1407007000000001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1.9995355618016246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16.203356542988661</v>
      </c>
      <c r="P99" s="36">
        <f t="shared" si="6"/>
        <v>1.9836534571334525</v>
      </c>
      <c r="Q99" s="36">
        <f t="shared" si="6"/>
        <v>0.67535331383855313</v>
      </c>
      <c r="R99" s="38">
        <f t="shared" si="6"/>
        <v>0.48006500138071578</v>
      </c>
      <c r="S99" s="38">
        <f t="shared" si="6"/>
        <v>0</v>
      </c>
      <c r="T99" s="37">
        <f t="shared" si="6"/>
        <v>5.0013024999999987</v>
      </c>
      <c r="U99" s="37">
        <f t="shared" si="6"/>
        <v>1.2787724999999994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0.88477000000000006</v>
      </c>
      <c r="Z99" s="34">
        <f t="shared" si="6"/>
        <v>-3.075E-2</v>
      </c>
      <c r="AA99" s="75">
        <f t="shared" si="6"/>
        <v>2.1333650000000004</v>
      </c>
      <c r="AB99" s="75">
        <f t="shared" si="6"/>
        <v>-6.5407599999999988</v>
      </c>
      <c r="AC99">
        <f t="shared" si="6"/>
        <v>0.34244440983081675</v>
      </c>
      <c r="AD99">
        <f t="shared" si="6"/>
        <v>27.20145516731219</v>
      </c>
      <c r="AE99">
        <f t="shared" si="6"/>
        <v>0.109975</v>
      </c>
      <c r="AG99">
        <f t="shared" si="6"/>
        <v>27.311430167312192</v>
      </c>
      <c r="AI99">
        <f t="shared" si="6"/>
        <v>0</v>
      </c>
      <c r="AJ99">
        <f t="shared" si="6"/>
        <v>0</v>
      </c>
      <c r="AK99">
        <f t="shared" si="6"/>
        <v>3.3232525000000002</v>
      </c>
      <c r="AL99">
        <f t="shared" si="6"/>
        <v>-1.225E-2</v>
      </c>
      <c r="AM99">
        <f t="shared" si="6"/>
        <v>0</v>
      </c>
      <c r="AN99">
        <f t="shared" si="6"/>
        <v>0</v>
      </c>
      <c r="AO99">
        <f t="shared" si="6"/>
        <v>2.3532500000000001E-2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45355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3.84945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647.20473662822417</v>
      </c>
      <c r="P3" s="36">
        <v>30.81</v>
      </c>
      <c r="Q3" s="36">
        <v>11.549999999999999</v>
      </c>
      <c r="R3" s="38">
        <v>0</v>
      </c>
      <c r="S3" s="38">
        <v>0</v>
      </c>
      <c r="T3" s="37">
        <f>SUMPRODUCT(LTA!J3:AN3,LTA!J$101:AN$101,LTA!J$104:AN$104)</f>
        <v>22.67</v>
      </c>
      <c r="U3" s="37">
        <f>SUMPRODUCT(LTA!J3:AN3,LTA!J$102:AN$102,LTA!J$104:AN$104)</f>
        <v>64.61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-106</v>
      </c>
      <c r="AA3" s="75">
        <f>STOA!I3</f>
        <v>0</v>
      </c>
      <c r="AB3" s="75">
        <f>-STOA!O3</f>
        <v>-334.03</v>
      </c>
      <c r="AC3">
        <f>SUMIF(B3:AB3,"&gt;0")*$AC$2-SUMIF(B3:AB3,"&lt;0")*($AC$2/(1-$AC$2))+SUMIF(AI3:AR3,"&gt;0")*$AC$2-SUMIF(AI3:AR3,"&lt;0")*($AC$2/(1-$AC$2))</f>
        <v>10.693569596596349</v>
      </c>
      <c r="AD3">
        <f>SUM(B3:AB3,AI3:AV3)-AC3</f>
        <v>378.56286646452429</v>
      </c>
      <c r="AE3">
        <f>'IDT-1'!C3</f>
        <v>0</v>
      </c>
      <c r="AF3" s="24"/>
      <c r="AG3">
        <f>SUM(AD3:AF3)</f>
        <v>378.56286646452429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3.84945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647.05164629336002</v>
      </c>
      <c r="P4" s="36">
        <v>30.81</v>
      </c>
      <c r="Q4" s="36">
        <v>11.549999999999999</v>
      </c>
      <c r="R4" s="38">
        <v>0</v>
      </c>
      <c r="S4" s="38">
        <v>0</v>
      </c>
      <c r="T4" s="37">
        <f>SUMPRODUCT(LTA!J4:AN4,LTA!J$101:AN$101,LTA!J$104:AN$104)</f>
        <v>22</v>
      </c>
      <c r="U4" s="37">
        <f>SUMPRODUCT(LTA!J4:AN4,LTA!J$102:AN$102,LTA!J$104:AN$104)</f>
        <v>64.290000000000006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-121</v>
      </c>
      <c r="AA4" s="75">
        <f>STOA!I4</f>
        <v>0</v>
      </c>
      <c r="AB4" s="75">
        <f>-STOA!O4</f>
        <v>-334.03</v>
      </c>
      <c r="AC4">
        <f t="shared" ref="AC4:AC67" si="0">SUMIF(B4:AB4,"&gt;0")*$AC$2-SUMIF(B4:AB4,"&lt;0")*($AC$2/(1-$AC$2))+SUMIF(AI4:AR4,"&gt;0")*$AC$2-SUMIF(AI4:AR4,"&lt;0")*($AC$2/(1-$AC$2))</f>
        <v>10.811035003656826</v>
      </c>
      <c r="AD4">
        <f t="shared" ref="AD4:AD67" si="1">SUM(B4:AB4,AI4:AV4)-AC4</f>
        <v>362.30231072259971</v>
      </c>
      <c r="AE4">
        <f>'IDT-1'!C4</f>
        <v>0</v>
      </c>
      <c r="AF4" s="24"/>
      <c r="AG4">
        <f t="shared" ref="AG4:AG67" si="2">SUM(AD4:AF4)</f>
        <v>362.30231072259971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3.84945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645.49463713010198</v>
      </c>
      <c r="P5" s="36">
        <v>30.81</v>
      </c>
      <c r="Q5" s="36">
        <v>11.549999999999999</v>
      </c>
      <c r="R5" s="38">
        <v>0</v>
      </c>
      <c r="S5" s="38">
        <v>0</v>
      </c>
      <c r="T5" s="37">
        <f>SUMPRODUCT(LTA!J5:AN5,LTA!J$101:AN$101,LTA!J$104:AN$104)</f>
        <v>21.33</v>
      </c>
      <c r="U5" s="37">
        <f>SUMPRODUCT(LTA!J5:AN5,LTA!J$102:AN$102,LTA!J$104:AN$104)</f>
        <v>63.790000000000006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-136</v>
      </c>
      <c r="AA5" s="75">
        <f>STOA!I5</f>
        <v>0</v>
      </c>
      <c r="AB5" s="75">
        <f>-STOA!O5</f>
        <v>-334.03</v>
      </c>
      <c r="AC5">
        <f t="shared" si="0"/>
        <v>10.915195492558794</v>
      </c>
      <c r="AD5">
        <f t="shared" si="1"/>
        <v>344.47114107043973</v>
      </c>
      <c r="AE5">
        <f>'IDT-1'!C5</f>
        <v>0</v>
      </c>
      <c r="AF5" s="24"/>
      <c r="AG5">
        <f t="shared" si="2"/>
        <v>344.47114107043973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3.84945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645.49463713010198</v>
      </c>
      <c r="P6" s="36">
        <v>30.81</v>
      </c>
      <c r="Q6" s="36">
        <v>11.549999999999999</v>
      </c>
      <c r="R6" s="38">
        <v>0</v>
      </c>
      <c r="S6" s="38">
        <v>0</v>
      </c>
      <c r="T6" s="37">
        <f>SUMPRODUCT(LTA!J6:AN6,LTA!J$101:AN$101,LTA!J$104:AN$104)</f>
        <v>20.67</v>
      </c>
      <c r="U6" s="37">
        <f>SUMPRODUCT(LTA!J6:AN6,LTA!J$102:AN$102,LTA!J$104:AN$104)</f>
        <v>63.290000000000006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-151</v>
      </c>
      <c r="AA6" s="75">
        <f>STOA!I6</f>
        <v>0</v>
      </c>
      <c r="AB6" s="75">
        <f>-STOA!O6</f>
        <v>-334.03</v>
      </c>
      <c r="AC6">
        <f t="shared" si="0"/>
        <v>11.03251885843213</v>
      </c>
      <c r="AD6">
        <f t="shared" si="1"/>
        <v>328.1938177045663</v>
      </c>
      <c r="AE6">
        <f>'IDT-1'!C6</f>
        <v>0</v>
      </c>
      <c r="AF6" s="24"/>
      <c r="AG6">
        <f t="shared" si="2"/>
        <v>328.1938177045663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3.84945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646.45518541207241</v>
      </c>
      <c r="P7" s="36">
        <v>30.81</v>
      </c>
      <c r="Q7" s="36">
        <v>11.549999999999999</v>
      </c>
      <c r="R7" s="38">
        <v>0</v>
      </c>
      <c r="S7" s="38">
        <v>0</v>
      </c>
      <c r="T7" s="37">
        <f>SUMPRODUCT(LTA!J7:AN7,LTA!J$101:AN$101,LTA!J$104:AN$104)</f>
        <v>20</v>
      </c>
      <c r="U7" s="37">
        <f>SUMPRODUCT(LTA!J7:AN7,LTA!J$102:AN$102,LTA!J$104:AN$104)</f>
        <v>62.95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-151</v>
      </c>
      <c r="AA7" s="75">
        <f>STOA!I7</f>
        <v>0</v>
      </c>
      <c r="AB7" s="75">
        <f>-STOA!O7</f>
        <v>-334.03</v>
      </c>
      <c r="AC7">
        <f t="shared" si="0"/>
        <v>11.032103464000683</v>
      </c>
      <c r="AD7">
        <f t="shared" si="1"/>
        <v>328.14478138096831</v>
      </c>
      <c r="AE7">
        <f>'IDT-1'!C7</f>
        <v>0</v>
      </c>
      <c r="AF7" s="24"/>
      <c r="AG7">
        <f t="shared" si="2"/>
        <v>328.14478138096831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3.84945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645.33618572732155</v>
      </c>
      <c r="P8" s="36">
        <v>30.81</v>
      </c>
      <c r="Q8" s="36">
        <v>11.549999999999999</v>
      </c>
      <c r="R8" s="38">
        <v>0</v>
      </c>
      <c r="S8" s="38">
        <v>0</v>
      </c>
      <c r="T8" s="37">
        <f>SUMPRODUCT(LTA!J8:AN8,LTA!J$101:AN$101,LTA!J$104:AN$104)</f>
        <v>19.329999999999998</v>
      </c>
      <c r="U8" s="37">
        <f>SUMPRODUCT(LTA!J8:AN8,LTA!J$102:AN$102,LTA!J$104:AN$104)</f>
        <v>62.95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-161</v>
      </c>
      <c r="AA8" s="75">
        <f>STOA!I8</f>
        <v>0</v>
      </c>
      <c r="AB8" s="75">
        <f>-STOA!O8</f>
        <v>-334.03</v>
      </c>
      <c r="AC8">
        <f t="shared" si="0"/>
        <v>11.101787443897667</v>
      </c>
      <c r="AD8">
        <f t="shared" si="1"/>
        <v>316.28609771632051</v>
      </c>
      <c r="AE8">
        <f>'IDT-1'!C8</f>
        <v>0</v>
      </c>
      <c r="AF8" s="24"/>
      <c r="AG8">
        <f t="shared" si="2"/>
        <v>316.28609771632051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3.84945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654.2148868291041</v>
      </c>
      <c r="P9" s="36">
        <v>30.81</v>
      </c>
      <c r="Q9" s="36">
        <v>11.549999999999999</v>
      </c>
      <c r="R9" s="38">
        <v>0</v>
      </c>
      <c r="S9" s="38">
        <v>0</v>
      </c>
      <c r="T9" s="37">
        <f>SUMPRODUCT(LTA!J9:AN9,LTA!J$101:AN$101,LTA!J$104:AN$104)</f>
        <v>18.670000000000002</v>
      </c>
      <c r="U9" s="37">
        <f>SUMPRODUCT(LTA!J9:AN9,LTA!J$102:AN$102,LTA!J$104:AN$104)</f>
        <v>62.95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-171</v>
      </c>
      <c r="AA9" s="75">
        <f>STOA!I9</f>
        <v>0</v>
      </c>
      <c r="AB9" s="75">
        <f>-STOA!O9</f>
        <v>-334.03</v>
      </c>
      <c r="AC9">
        <f t="shared" si="0"/>
        <v>11.255536110401529</v>
      </c>
      <c r="AD9">
        <f t="shared" si="1"/>
        <v>314.35105015159911</v>
      </c>
      <c r="AE9">
        <f>'IDT-1'!C9</f>
        <v>0</v>
      </c>
      <c r="AF9" s="24"/>
      <c r="AG9">
        <f t="shared" si="2"/>
        <v>314.35105015159911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3.84945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654.2148868291041</v>
      </c>
      <c r="P10" s="36">
        <v>30.81</v>
      </c>
      <c r="Q10" s="36">
        <v>11.549999999999999</v>
      </c>
      <c r="R10" s="38">
        <v>0</v>
      </c>
      <c r="S10" s="38">
        <v>0</v>
      </c>
      <c r="T10" s="37">
        <f>SUMPRODUCT(LTA!J10:AN10,LTA!J$101:AN$101,LTA!J$104:AN$104)</f>
        <v>18</v>
      </c>
      <c r="U10" s="37">
        <f>SUMPRODUCT(LTA!J10:AN10,LTA!J$102:AN$102,LTA!J$104:AN$104)</f>
        <v>62.95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-181</v>
      </c>
      <c r="AA10" s="75">
        <f>STOA!I10</f>
        <v>0</v>
      </c>
      <c r="AB10" s="75">
        <f>-STOA!O10</f>
        <v>-334.03</v>
      </c>
      <c r="AC10">
        <f t="shared" si="0"/>
        <v>11.33461968765042</v>
      </c>
      <c r="AD10">
        <f t="shared" si="1"/>
        <v>303.60196657435023</v>
      </c>
      <c r="AE10">
        <f>'IDT-1'!C10</f>
        <v>0</v>
      </c>
      <c r="AF10" s="24"/>
      <c r="AG10">
        <f t="shared" si="2"/>
        <v>303.60196657435023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3.84945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653.71327139782943</v>
      </c>
      <c r="P11" s="36">
        <v>30.81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17.329999999999998</v>
      </c>
      <c r="U11" s="37">
        <f>SUMPRODUCT(LTA!J11:AN11,LTA!J$102:AN$102,LTA!J$104:AN$104)</f>
        <v>60.45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-179</v>
      </c>
      <c r="AA11" s="75">
        <f>STOA!I11</f>
        <v>0</v>
      </c>
      <c r="AB11" s="75">
        <f>-STOA!O11</f>
        <v>-334.03</v>
      </c>
      <c r="AC11">
        <f t="shared" si="0"/>
        <v>11.286835802577937</v>
      </c>
      <c r="AD11">
        <f t="shared" si="1"/>
        <v>301.97813502814813</v>
      </c>
      <c r="AE11">
        <f>'IDT-1'!C11</f>
        <v>0</v>
      </c>
      <c r="AF11" s="24"/>
      <c r="AG11">
        <f t="shared" si="2"/>
        <v>301.97813502814813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3.84945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653.71327139782943</v>
      </c>
      <c r="P12" s="36">
        <v>30.81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17</v>
      </c>
      <c r="U12" s="37">
        <f>SUMPRODUCT(LTA!J12:AN12,LTA!J$102:AN$102,LTA!J$104:AN$104)</f>
        <v>60.45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-174</v>
      </c>
      <c r="AA12" s="75">
        <f>STOA!I12</f>
        <v>0</v>
      </c>
      <c r="AB12" s="75">
        <f>-STOA!O12</f>
        <v>-334.03</v>
      </c>
      <c r="AC12">
        <f t="shared" si="0"/>
        <v>11.241708013953492</v>
      </c>
      <c r="AD12">
        <f t="shared" si="1"/>
        <v>306.69326281677252</v>
      </c>
      <c r="AE12">
        <f>'IDT-1'!C12</f>
        <v>0</v>
      </c>
      <c r="AF12" s="24"/>
      <c r="AG12">
        <f t="shared" si="2"/>
        <v>306.69326281677252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3.84945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646.36261944738146</v>
      </c>
      <c r="P13" s="36">
        <v>29.992911650485436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16.670000000000002</v>
      </c>
      <c r="U13" s="37">
        <f>SUMPRODUCT(LTA!J13:AN13,LTA!J$102:AN$102,LTA!J$104:AN$104)</f>
        <v>60.45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-184</v>
      </c>
      <c r="AA13" s="75">
        <f>STOA!I13</f>
        <v>0</v>
      </c>
      <c r="AB13" s="75">
        <f>-STOA!O13</f>
        <v>-334.03</v>
      </c>
      <c r="AC13">
        <f t="shared" si="0"/>
        <v>11.255038572682697</v>
      </c>
      <c r="AD13">
        <f t="shared" si="1"/>
        <v>288.18219195808081</v>
      </c>
      <c r="AE13">
        <f>'IDT-1'!C13</f>
        <v>0</v>
      </c>
      <c r="AF13" s="24"/>
      <c r="AG13">
        <f t="shared" si="2"/>
        <v>288.18219195808081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3.84945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646.36261944738146</v>
      </c>
      <c r="P14" s="36">
        <v>29.992911650485436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16</v>
      </c>
      <c r="U14" s="37">
        <f>SUMPRODUCT(LTA!J14:AN14,LTA!J$102:AN$102,LTA!J$104:AN$104)</f>
        <v>60.45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-189</v>
      </c>
      <c r="AA14" s="75">
        <f>STOA!I14</f>
        <v>0</v>
      </c>
      <c r="AB14" s="75">
        <f>-STOA!O14</f>
        <v>-334.03</v>
      </c>
      <c r="AC14">
        <f t="shared" si="0"/>
        <v>11.291766361307142</v>
      </c>
      <c r="AD14">
        <f t="shared" si="1"/>
        <v>282.47546416945636</v>
      </c>
      <c r="AE14">
        <f>'IDT-1'!C14</f>
        <v>0</v>
      </c>
      <c r="AF14" s="24"/>
      <c r="AG14">
        <f t="shared" si="2"/>
        <v>282.47546416945636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3.84945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649.20224264219189</v>
      </c>
      <c r="P15" s="36">
        <v>29.66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19</v>
      </c>
      <c r="U15" s="37">
        <f>SUMPRODUCT(LTA!J15:AN15,LTA!J$102:AN$102,LTA!J$104:AN$104)</f>
        <v>60.45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-189</v>
      </c>
      <c r="AA15" s="75">
        <f>STOA!I15</f>
        <v>0</v>
      </c>
      <c r="AB15" s="75">
        <f>-STOA!O15</f>
        <v>-334.03</v>
      </c>
      <c r="AC15">
        <f t="shared" si="0"/>
        <v>11.33802273827947</v>
      </c>
      <c r="AD15">
        <f t="shared" si="1"/>
        <v>287.93591933680904</v>
      </c>
      <c r="AE15">
        <f>'IDT-1'!C15</f>
        <v>0</v>
      </c>
      <c r="AF15" s="24"/>
      <c r="AG15">
        <f t="shared" si="2"/>
        <v>287.93591933680904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3.84945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649.20224264219189</v>
      </c>
      <c r="P16" s="36">
        <v>29.66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19</v>
      </c>
      <c r="U16" s="37">
        <f>SUMPRODUCT(LTA!J16:AN16,LTA!J$102:AN$102,LTA!J$104:AN$104)</f>
        <v>60.45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-194</v>
      </c>
      <c r="AA16" s="75">
        <f>STOA!I16</f>
        <v>0</v>
      </c>
      <c r="AB16" s="75">
        <f>-STOA!O16</f>
        <v>-334.03</v>
      </c>
      <c r="AC16">
        <f t="shared" si="0"/>
        <v>11.380378526903916</v>
      </c>
      <c r="AD16">
        <f t="shared" si="1"/>
        <v>282.89356354818455</v>
      </c>
      <c r="AE16">
        <f>'IDT-1'!C16</f>
        <v>0</v>
      </c>
      <c r="AF16" s="24"/>
      <c r="AG16">
        <f t="shared" si="2"/>
        <v>282.89356354818455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3.84945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649.20224264219189</v>
      </c>
      <c r="P17" s="36">
        <v>29.66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15</v>
      </c>
      <c r="U17" s="37">
        <f>SUMPRODUCT(LTA!J17:AN17,LTA!J$102:AN$102,LTA!J$104:AN$104)</f>
        <v>60.45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-199</v>
      </c>
      <c r="AA17" s="75">
        <f>STOA!I17</f>
        <v>0</v>
      </c>
      <c r="AB17" s="75">
        <f>-STOA!O17</f>
        <v>-334.03</v>
      </c>
      <c r="AC17">
        <f t="shared" si="0"/>
        <v>11.389134315528363</v>
      </c>
      <c r="AD17">
        <f t="shared" si="1"/>
        <v>273.88480775956015</v>
      </c>
      <c r="AE17">
        <f>'IDT-1'!C17</f>
        <v>0</v>
      </c>
      <c r="AF17" s="24"/>
      <c r="AG17">
        <f t="shared" si="2"/>
        <v>273.88480775956015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3.84945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650.82188891900353</v>
      </c>
      <c r="P18" s="36">
        <v>29.66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15</v>
      </c>
      <c r="U18" s="37">
        <f>SUMPRODUCT(LTA!J18:AN18,LTA!J$102:AN$102,LTA!J$104:AN$104)</f>
        <v>60.45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-199</v>
      </c>
      <c r="AA18" s="75">
        <f>STOA!I18</f>
        <v>0</v>
      </c>
      <c r="AB18" s="75">
        <f>-STOA!O18</f>
        <v>-334.03</v>
      </c>
      <c r="AC18">
        <f t="shared" si="0"/>
        <v>11.402739344253579</v>
      </c>
      <c r="AD18">
        <f t="shared" si="1"/>
        <v>275.49084900764655</v>
      </c>
      <c r="AE18">
        <f>'IDT-1'!C18</f>
        <v>0</v>
      </c>
      <c r="AF18" s="24"/>
      <c r="AG18">
        <f t="shared" si="2"/>
        <v>275.49084900764655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3.84945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650.82188891900353</v>
      </c>
      <c r="P19" s="36">
        <v>29.66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15</v>
      </c>
      <c r="U19" s="37">
        <f>SUMPRODUCT(LTA!J19:AN19,LTA!J$102:AN$102,LTA!J$104:AN$104)</f>
        <v>60.45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-173</v>
      </c>
      <c r="AA19" s="75">
        <f>STOA!I19</f>
        <v>0</v>
      </c>
      <c r="AB19" s="75">
        <f>-STOA!O19</f>
        <v>-334.03</v>
      </c>
      <c r="AC19">
        <f t="shared" si="0"/>
        <v>11.182489243406465</v>
      </c>
      <c r="AD19">
        <f t="shared" si="1"/>
        <v>301.71109910849367</v>
      </c>
      <c r="AE19">
        <f>'IDT-1'!C19</f>
        <v>0</v>
      </c>
      <c r="AF19" s="24"/>
      <c r="AG19">
        <f t="shared" si="2"/>
        <v>301.71109910849367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3.84945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649.20224264219189</v>
      </c>
      <c r="P20" s="36">
        <v>29.66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15</v>
      </c>
      <c r="U20" s="37">
        <f>SUMPRODUCT(LTA!J20:AN20,LTA!J$102:AN$102,LTA!J$104:AN$104)</f>
        <v>60.45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-179</v>
      </c>
      <c r="AA20" s="75">
        <f>STOA!I20</f>
        <v>0</v>
      </c>
      <c r="AB20" s="75">
        <f>-STOA!O20</f>
        <v>-334.03</v>
      </c>
      <c r="AC20">
        <f t="shared" si="0"/>
        <v>11.219711161030581</v>
      </c>
      <c r="AD20">
        <f t="shared" si="1"/>
        <v>294.05423091405788</v>
      </c>
      <c r="AE20">
        <f>'IDT-1'!C20</f>
        <v>0</v>
      </c>
      <c r="AF20" s="24"/>
      <c r="AG20">
        <f t="shared" si="2"/>
        <v>294.05423091405788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3.84945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635.08237148073715</v>
      </c>
      <c r="P21" s="36">
        <v>29.66</v>
      </c>
      <c r="Q21" s="36">
        <v>11.549999999999999</v>
      </c>
      <c r="R21" s="38">
        <v>0</v>
      </c>
      <c r="S21" s="38">
        <v>0</v>
      </c>
      <c r="T21" s="37">
        <f>SUMPRODUCT(LTA!J21:AN21,LTA!J$101:AN$101,LTA!J$104:AN$104)</f>
        <v>15</v>
      </c>
      <c r="U21" s="37">
        <f>SUMPRODUCT(LTA!J21:AN21,LTA!J$102:AN$102,LTA!J$104:AN$104)</f>
        <v>60.45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-166</v>
      </c>
      <c r="AA21" s="75">
        <f>STOA!I21</f>
        <v>0</v>
      </c>
      <c r="AB21" s="75">
        <f>-STOA!O21</f>
        <v>-334.03</v>
      </c>
      <c r="AC21">
        <f t="shared" si="0"/>
        <v>10.990979192850801</v>
      </c>
      <c r="AD21">
        <f t="shared" si="1"/>
        <v>293.16309172078297</v>
      </c>
      <c r="AE21">
        <f>'IDT-1'!C21</f>
        <v>0</v>
      </c>
      <c r="AF21" s="24"/>
      <c r="AG21">
        <f t="shared" si="2"/>
        <v>293.16309172078297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3.84945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634.89280353624861</v>
      </c>
      <c r="P22" s="36">
        <v>29.66</v>
      </c>
      <c r="Q22" s="36">
        <v>11.549999999999999</v>
      </c>
      <c r="R22" s="38">
        <v>0</v>
      </c>
      <c r="S22" s="38">
        <v>0</v>
      </c>
      <c r="T22" s="37">
        <f>SUMPRODUCT(LTA!J22:AN22,LTA!J$101:AN$101,LTA!J$104:AN$104)</f>
        <v>15</v>
      </c>
      <c r="U22" s="37">
        <f>SUMPRODUCT(LTA!J22:AN22,LTA!J$102:AN$102,LTA!J$104:AN$104)</f>
        <v>60.45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-156</v>
      </c>
      <c r="AA22" s="75">
        <f>STOA!I22</f>
        <v>0</v>
      </c>
      <c r="AB22" s="75">
        <f>-STOA!O22</f>
        <v>-334.03</v>
      </c>
      <c r="AC22">
        <f t="shared" si="0"/>
        <v>10.904675244868208</v>
      </c>
      <c r="AD22">
        <f t="shared" si="1"/>
        <v>303.059827724277</v>
      </c>
      <c r="AE22">
        <f>'IDT-1'!C22</f>
        <v>0</v>
      </c>
      <c r="AF22" s="24"/>
      <c r="AG22">
        <f t="shared" si="2"/>
        <v>303.059827724277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3.84945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635.18594995143485</v>
      </c>
      <c r="P23" s="36">
        <v>29.66</v>
      </c>
      <c r="Q23" s="36">
        <v>11.549999999999999</v>
      </c>
      <c r="R23" s="38">
        <v>0</v>
      </c>
      <c r="S23" s="38">
        <v>0</v>
      </c>
      <c r="T23" s="37">
        <f>SUMPRODUCT(LTA!J23:AN23,LTA!J$101:AN$101,LTA!J$104:AN$104)</f>
        <v>15</v>
      </c>
      <c r="U23" s="37">
        <f>SUMPRODUCT(LTA!J23:AN23,LTA!J$102:AN$102,LTA!J$104:AN$104)</f>
        <v>60.45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-126</v>
      </c>
      <c r="AA23" s="75">
        <f>STOA!I23</f>
        <v>0</v>
      </c>
      <c r="AB23" s="75">
        <f>-STOA!O23</f>
        <v>-334.03</v>
      </c>
      <c r="AC23">
        <f t="shared" si="0"/>
        <v>10.653002943009101</v>
      </c>
      <c r="AD23">
        <f t="shared" si="1"/>
        <v>333.60464644132236</v>
      </c>
      <c r="AE23">
        <f>'IDT-1'!C23</f>
        <v>0</v>
      </c>
      <c r="AF23" s="24"/>
      <c r="AG23">
        <f t="shared" si="2"/>
        <v>333.60464644132236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3.84945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633.7281846891658</v>
      </c>
      <c r="P24" s="36">
        <v>29.662018098931753</v>
      </c>
      <c r="Q24" s="36">
        <v>11.552012545739677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60.45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-96</v>
      </c>
      <c r="AA24" s="75">
        <f>STOA!I24</f>
        <v>0</v>
      </c>
      <c r="AB24" s="75">
        <f>-STOA!O24</f>
        <v>-334.03</v>
      </c>
      <c r="AC24">
        <f t="shared" si="0"/>
        <v>10.37262884047461</v>
      </c>
      <c r="AD24">
        <f t="shared" si="1"/>
        <v>360.76128592625935</v>
      </c>
      <c r="AE24">
        <f>'IDT-1'!C24</f>
        <v>0</v>
      </c>
      <c r="AF24" s="24"/>
      <c r="AG24">
        <f t="shared" si="2"/>
        <v>360.76128592625935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3.84945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641.7960367713265</v>
      </c>
      <c r="P25" s="36">
        <v>29.66</v>
      </c>
      <c r="Q25" s="36">
        <v>11.552012545739677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60.45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-61</v>
      </c>
      <c r="AA25" s="75">
        <f>STOA!I25</f>
        <v>0</v>
      </c>
      <c r="AB25" s="75">
        <f>-STOA!O25</f>
        <v>-334.03</v>
      </c>
      <c r="AC25">
        <f t="shared" si="0"/>
        <v>10.143891325562615</v>
      </c>
      <c r="AD25">
        <f t="shared" si="1"/>
        <v>404.05585742440024</v>
      </c>
      <c r="AE25">
        <f>'IDT-1'!C25</f>
        <v>0</v>
      </c>
      <c r="AF25" s="24"/>
      <c r="AG25">
        <f t="shared" si="2"/>
        <v>404.05585742440024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3.84945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679.50226886583039</v>
      </c>
      <c r="P26" s="36">
        <v>29.662018098931753</v>
      </c>
      <c r="Q26" s="36">
        <v>11.552012545739677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60.45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-42</v>
      </c>
      <c r="AA26" s="75">
        <f>STOA!I26</f>
        <v>0</v>
      </c>
      <c r="AB26" s="75">
        <f>-STOA!O26</f>
        <v>-334.03</v>
      </c>
      <c r="AC26">
        <f t="shared" si="0"/>
        <v>10.299688630414582</v>
      </c>
      <c r="AD26">
        <f t="shared" si="1"/>
        <v>460.60831031298392</v>
      </c>
      <c r="AE26">
        <f>'IDT-1'!C26</f>
        <v>-13.124000000000001</v>
      </c>
      <c r="AF26" s="24"/>
      <c r="AG26">
        <f t="shared" si="2"/>
        <v>447.48431031298389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3.84945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47.562247955759325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689.74681001412102</v>
      </c>
      <c r="P27" s="36">
        <v>29.66</v>
      </c>
      <c r="Q27" s="36">
        <v>11.552012545739677</v>
      </c>
      <c r="R27" s="38">
        <v>0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60.45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-300</v>
      </c>
      <c r="AC27">
        <f t="shared" si="0"/>
        <v>10.07185799879349</v>
      </c>
      <c r="AD27">
        <f t="shared" si="1"/>
        <v>506.07866251682663</v>
      </c>
      <c r="AE27">
        <f>'IDT-1'!C27</f>
        <v>0</v>
      </c>
      <c r="AF27" s="24"/>
      <c r="AG27">
        <f t="shared" si="2"/>
        <v>506.07866251682663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-40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3.84945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47.562247955759325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704.92480573933176</v>
      </c>
      <c r="P28" s="36">
        <v>68.040000000000006</v>
      </c>
      <c r="Q28" s="36">
        <v>11.552012545739677</v>
      </c>
      <c r="R28" s="38">
        <v>0.53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60.45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-7</v>
      </c>
      <c r="AA28" s="75">
        <f>STOA!I28</f>
        <v>0</v>
      </c>
      <c r="AB28" s="75">
        <f>-STOA!O28</f>
        <v>-300</v>
      </c>
      <c r="AC28">
        <f t="shared" si="0"/>
        <v>10.517726005160371</v>
      </c>
      <c r="AD28">
        <f t="shared" si="1"/>
        <v>560.72079023567039</v>
      </c>
      <c r="AE28">
        <f>'IDT-1'!C28</f>
        <v>0</v>
      </c>
      <c r="AF28" s="24"/>
      <c r="AG28">
        <f t="shared" si="2"/>
        <v>560.72079023567039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-32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3.84945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47.562247955759325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713.9132020603447</v>
      </c>
      <c r="P29" s="36">
        <v>68.040000000000006</v>
      </c>
      <c r="Q29" s="36">
        <v>11.552012545739677</v>
      </c>
      <c r="R29" s="38">
        <v>1.9199999999999997</v>
      </c>
      <c r="S29" s="38">
        <v>0</v>
      </c>
      <c r="T29" s="37">
        <f>SUMPRODUCT(LTA!J29:AN29,LTA!J$101:AN$101,LTA!J$104:AN$104)</f>
        <v>13.33</v>
      </c>
      <c r="U29" s="37">
        <f>SUMPRODUCT(LTA!J29:AN29,LTA!J$102:AN$102,LTA!J$104:AN$104)</f>
        <v>68.150000000000006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-300</v>
      </c>
      <c r="AC29">
        <f t="shared" si="0"/>
        <v>10.339209382986207</v>
      </c>
      <c r="AD29">
        <f t="shared" si="1"/>
        <v>617.9777031788575</v>
      </c>
      <c r="AE29">
        <f>'IDT-1'!C29</f>
        <v>0</v>
      </c>
      <c r="AF29" s="24"/>
      <c r="AG29">
        <f t="shared" si="2"/>
        <v>617.9777031788575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3.84945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47.562247955759325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713.92033996745056</v>
      </c>
      <c r="P30" s="36">
        <v>68.040000000000006</v>
      </c>
      <c r="Q30" s="36">
        <v>11.55</v>
      </c>
      <c r="R30" s="38">
        <v>5.08</v>
      </c>
      <c r="S30" s="38">
        <v>0</v>
      </c>
      <c r="T30" s="37">
        <f>SUMPRODUCT(LTA!J30:AN30,LTA!J$101:AN$101,LTA!J$104:AN$104)</f>
        <v>14.33</v>
      </c>
      <c r="U30" s="37">
        <f>SUMPRODUCT(LTA!J30:AN30,LTA!J$102:AN$102,LTA!J$104:AN$104)</f>
        <v>107.25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-300</v>
      </c>
      <c r="AC30">
        <f t="shared" si="0"/>
        <v>10.702636436021683</v>
      </c>
      <c r="AD30">
        <f t="shared" si="1"/>
        <v>660.87940148718826</v>
      </c>
      <c r="AE30">
        <f>'IDT-1'!C30</f>
        <v>0</v>
      </c>
      <c r="AF30" s="24"/>
      <c r="AG30">
        <f t="shared" si="2"/>
        <v>660.87940148718826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3.84945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750.74091074979629</v>
      </c>
      <c r="P31" s="36">
        <v>68.040000000000006</v>
      </c>
      <c r="Q31" s="36">
        <v>22.06</v>
      </c>
      <c r="R31" s="38">
        <v>10.322594268476621</v>
      </c>
      <c r="S31" s="38">
        <v>0</v>
      </c>
      <c r="T31" s="37">
        <f>SUMPRODUCT(LTA!J31:AN31,LTA!J$101:AN$101,LTA!J$104:AN$104)</f>
        <v>16.38</v>
      </c>
      <c r="U31" s="37">
        <f>SUMPRODUCT(LTA!J31:AN31,LTA!J$102:AN$102,LTA!J$104:AN$104)</f>
        <v>107.25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-300</v>
      </c>
      <c r="AC31">
        <f t="shared" si="0"/>
        <v>11.15019613962021</v>
      </c>
      <c r="AD31">
        <f t="shared" si="1"/>
        <v>713.71275887865249</v>
      </c>
      <c r="AE31">
        <f>'IDT-1'!C31</f>
        <v>0</v>
      </c>
      <c r="AF31" s="24"/>
      <c r="AG31">
        <f t="shared" si="2"/>
        <v>713.71275887865249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3.84945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46.22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782.59431535649526</v>
      </c>
      <c r="P32" s="36">
        <v>68.040000000000006</v>
      </c>
      <c r="Q32" s="36">
        <v>22.06</v>
      </c>
      <c r="R32" s="38">
        <v>18.649999999999999</v>
      </c>
      <c r="S32" s="38">
        <v>0</v>
      </c>
      <c r="T32" s="37">
        <f>SUMPRODUCT(LTA!J32:AN32,LTA!J$101:AN$101,LTA!J$104:AN$104)</f>
        <v>23.27</v>
      </c>
      <c r="U32" s="37">
        <f>SUMPRODUCT(LTA!J32:AN32,LTA!J$102:AN$102,LTA!J$104:AN$104)</f>
        <v>107.25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-300</v>
      </c>
      <c r="AC32">
        <f t="shared" si="0"/>
        <v>11.545590946461278</v>
      </c>
      <c r="AD32">
        <f t="shared" si="1"/>
        <v>760.3881744100338</v>
      </c>
      <c r="AE32">
        <f>'IDT-1'!C32</f>
        <v>0</v>
      </c>
      <c r="AF32" s="24"/>
      <c r="AG32">
        <f t="shared" si="2"/>
        <v>760.3881744100338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3.84945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46.22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781.15043270196077</v>
      </c>
      <c r="P33" s="36">
        <v>68.040000000000006</v>
      </c>
      <c r="Q33" s="36">
        <v>22.06</v>
      </c>
      <c r="R33" s="38">
        <v>24.340000000000003</v>
      </c>
      <c r="S33" s="38">
        <v>0</v>
      </c>
      <c r="T33" s="37">
        <f>SUMPRODUCT(LTA!J33:AN33,LTA!J$101:AN$101,LTA!J$104:AN$104)</f>
        <v>37.049999999999997</v>
      </c>
      <c r="U33" s="37">
        <f>SUMPRODUCT(LTA!J33:AN33,LTA!J$102:AN$102,LTA!J$104:AN$104)</f>
        <v>107.25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-300</v>
      </c>
      <c r="AC33">
        <f t="shared" si="0"/>
        <v>11.697010332163188</v>
      </c>
      <c r="AD33">
        <f t="shared" si="1"/>
        <v>778.26287236979738</v>
      </c>
      <c r="AE33">
        <f>'IDT-1'!C33</f>
        <v>0</v>
      </c>
      <c r="AF33" s="24"/>
      <c r="AG33">
        <f t="shared" si="2"/>
        <v>778.26287236979738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3.84945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46.22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767.66600380267357</v>
      </c>
      <c r="P34" s="36">
        <v>68.040000000000006</v>
      </c>
      <c r="Q34" s="36">
        <v>22.06</v>
      </c>
      <c r="R34" s="38">
        <v>24.45</v>
      </c>
      <c r="S34" s="38">
        <v>0</v>
      </c>
      <c r="T34" s="37">
        <f>SUMPRODUCT(LTA!J34:AN34,LTA!J$101:AN$101,LTA!J$104:AN$104)</f>
        <v>55.26</v>
      </c>
      <c r="U34" s="37">
        <f>SUMPRODUCT(LTA!J34:AN34,LTA!J$102:AN$102,LTA!J$104:AN$104)</f>
        <v>106.75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-300</v>
      </c>
      <c r="AC34">
        <f t="shared" si="0"/>
        <v>11.733429129409176</v>
      </c>
      <c r="AD34">
        <f t="shared" si="1"/>
        <v>782.5620246732642</v>
      </c>
      <c r="AE34">
        <f>'IDT-1'!C34</f>
        <v>0</v>
      </c>
      <c r="AF34" s="24"/>
      <c r="AG34">
        <f t="shared" si="2"/>
        <v>782.5620246732642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3.84945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750.83794476051253</v>
      </c>
      <c r="P35" s="36">
        <v>68.040000000000006</v>
      </c>
      <c r="Q35" s="36">
        <v>22.06</v>
      </c>
      <c r="R35" s="38">
        <v>24.45</v>
      </c>
      <c r="S35" s="38">
        <v>0</v>
      </c>
      <c r="T35" s="37">
        <f>SUMPRODUCT(LTA!J35:AN35,LTA!J$101:AN$101,LTA!J$104:AN$104)</f>
        <v>79.22999999999999</v>
      </c>
      <c r="U35" s="37">
        <f>SUMPRODUCT(LTA!J35:AN35,LTA!J$102:AN$102,LTA!J$104:AN$104)</f>
        <v>106.75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11.886604168428804</v>
      </c>
      <c r="AD35">
        <f t="shared" si="1"/>
        <v>778.55079059208367</v>
      </c>
      <c r="AE35">
        <f>'IDT-1'!C35</f>
        <v>0</v>
      </c>
      <c r="AF35" s="24"/>
      <c r="AG35">
        <f t="shared" si="2"/>
        <v>778.55079059208367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-11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3.84945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726.21892879823156</v>
      </c>
      <c r="P36" s="36">
        <v>68.040000000000006</v>
      </c>
      <c r="Q36" s="36">
        <v>22.06</v>
      </c>
      <c r="R36" s="38">
        <v>24.45</v>
      </c>
      <c r="S36" s="38">
        <v>0</v>
      </c>
      <c r="T36" s="37">
        <f>SUMPRODUCT(LTA!J36:AN36,LTA!J$101:AN$101,LTA!J$104:AN$104)</f>
        <v>99.320000000000007</v>
      </c>
      <c r="U36" s="37">
        <f>SUMPRODUCT(LTA!J36:AN36,LTA!J$102:AN$102,LTA!J$104:AN$104)</f>
        <v>106.75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11.831618118895866</v>
      </c>
      <c r="AD36">
        <f t="shared" si="1"/>
        <v>776.07676067933562</v>
      </c>
      <c r="AE36">
        <f>'IDT-1'!C36</f>
        <v>0</v>
      </c>
      <c r="AF36" s="24"/>
      <c r="AG36">
        <f t="shared" si="2"/>
        <v>776.07676067933562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-9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3.84945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702.60464235822053</v>
      </c>
      <c r="P37" s="36">
        <v>68.040000000000006</v>
      </c>
      <c r="Q37" s="36">
        <v>22.06</v>
      </c>
      <c r="R37" s="38">
        <v>24.45</v>
      </c>
      <c r="S37" s="38">
        <v>0</v>
      </c>
      <c r="T37" s="37">
        <f>SUMPRODUCT(LTA!J37:AN37,LTA!J$101:AN$101,LTA!J$104:AN$104)</f>
        <v>128.56</v>
      </c>
      <c r="U37" s="37">
        <f>SUMPRODUCT(LTA!J37:AN37,LTA!J$102:AN$102,LTA!J$104:AN$104)</f>
        <v>106.75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11.921229901424217</v>
      </c>
      <c r="AD37">
        <f t="shared" si="1"/>
        <v>776.61286245679628</v>
      </c>
      <c r="AE37">
        <f>'IDT-1'!C37</f>
        <v>0</v>
      </c>
      <c r="AF37" s="24"/>
      <c r="AG37">
        <f t="shared" si="2"/>
        <v>776.61286245679628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-14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3.84945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671.25615833485028</v>
      </c>
      <c r="P38" s="36">
        <v>68.040000000000006</v>
      </c>
      <c r="Q38" s="36">
        <v>22.06</v>
      </c>
      <c r="R38" s="38">
        <v>24.45</v>
      </c>
      <c r="S38" s="38">
        <v>0</v>
      </c>
      <c r="T38" s="37">
        <f>SUMPRODUCT(LTA!J38:AN38,LTA!J$101:AN$101,LTA!J$104:AN$104)</f>
        <v>150.53</v>
      </c>
      <c r="U38" s="37">
        <f>SUMPRODUCT(LTA!J38:AN38,LTA!J$102:AN$102,LTA!J$104:AN$104)</f>
        <v>106.75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11.910219897427019</v>
      </c>
      <c r="AD38">
        <f t="shared" si="1"/>
        <v>759.245388437423</v>
      </c>
      <c r="AE38">
        <f>'IDT-1'!C38</f>
        <v>0</v>
      </c>
      <c r="AF38" s="24"/>
      <c r="AG38">
        <f t="shared" si="2"/>
        <v>759.245388437423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-22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3.84945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47.562247955759325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673.99787036828195</v>
      </c>
      <c r="P39" s="36">
        <v>68.040000000000006</v>
      </c>
      <c r="Q39" s="36">
        <v>22.06</v>
      </c>
      <c r="R39" s="38">
        <v>24.45</v>
      </c>
      <c r="S39" s="38">
        <v>0</v>
      </c>
      <c r="T39" s="37">
        <f>SUMPRODUCT(LTA!J39:AN39,LTA!J$101:AN$101,LTA!J$104:AN$104)</f>
        <v>171.20999999999998</v>
      </c>
      <c r="U39" s="37">
        <f>SUMPRODUCT(LTA!J39:AN39,LTA!J$102:AN$102,LTA!J$104:AN$104)</f>
        <v>106.75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12.211419896310003</v>
      </c>
      <c r="AD39">
        <f t="shared" si="1"/>
        <v>772.7081484277312</v>
      </c>
      <c r="AE39">
        <f>'IDT-1'!C39</f>
        <v>0</v>
      </c>
      <c r="AF39" s="24"/>
      <c r="AG39">
        <f t="shared" si="2"/>
        <v>772.7081484277312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-33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3.84945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47.562247955759325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664.40509927737889</v>
      </c>
      <c r="P40" s="36">
        <v>68.040000000000006</v>
      </c>
      <c r="Q40" s="36">
        <v>22.06</v>
      </c>
      <c r="R40" s="38">
        <v>24.45</v>
      </c>
      <c r="S40" s="38">
        <v>0</v>
      </c>
      <c r="T40" s="37">
        <f>SUMPRODUCT(LTA!J40:AN40,LTA!J$101:AN$101,LTA!J$104:AN$104)</f>
        <v>190.99</v>
      </c>
      <c r="U40" s="37">
        <f>SUMPRODUCT(LTA!J40:AN40,LTA!J$102:AN$102,LTA!J$104:AN$104)</f>
        <v>106.75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12.246165672797085</v>
      </c>
      <c r="AD40">
        <f t="shared" si="1"/>
        <v>788.86063156034106</v>
      </c>
      <c r="AE40">
        <f>'IDT-1'!C40</f>
        <v>0</v>
      </c>
      <c r="AF40" s="24"/>
      <c r="AG40">
        <f t="shared" si="2"/>
        <v>788.86063156034106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-27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3.84945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47.562247955759325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662.83748085702291</v>
      </c>
      <c r="P41" s="36">
        <v>68.040000000000006</v>
      </c>
      <c r="Q41" s="36">
        <v>22.06</v>
      </c>
      <c r="R41" s="38">
        <v>24.45</v>
      </c>
      <c r="S41" s="38">
        <v>0</v>
      </c>
      <c r="T41" s="37">
        <f>SUMPRODUCT(LTA!J41:AN41,LTA!J$101:AN$101,LTA!J$104:AN$104)</f>
        <v>206.33</v>
      </c>
      <c r="U41" s="37">
        <f>SUMPRODUCT(LTA!J41:AN41,LTA!J$102:AN$102,LTA!J$104:AN$104)</f>
        <v>106.75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</v>
      </c>
      <c r="AA41" s="75">
        <f>STOA!I41</f>
        <v>0</v>
      </c>
      <c r="AB41" s="75">
        <f>-STOA!O41</f>
        <v>-300</v>
      </c>
      <c r="AC41">
        <f t="shared" si="0"/>
        <v>12.548219148013654</v>
      </c>
      <c r="AD41">
        <f t="shared" si="1"/>
        <v>780.33095966476844</v>
      </c>
      <c r="AE41">
        <f>'IDT-1'!C41</f>
        <v>0</v>
      </c>
      <c r="AF41" s="24"/>
      <c r="AG41">
        <f t="shared" si="2"/>
        <v>780.33095966476844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3.84945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47.562247955759325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658.24958363438691</v>
      </c>
      <c r="P42" s="36">
        <v>68.040000000000006</v>
      </c>
      <c r="Q42" s="36">
        <v>11.55</v>
      </c>
      <c r="R42" s="38">
        <v>24.449999999999996</v>
      </c>
      <c r="S42" s="38">
        <v>0</v>
      </c>
      <c r="T42" s="37">
        <f>SUMPRODUCT(LTA!J42:AN42,LTA!J$101:AN$101,LTA!J$104:AN$104)</f>
        <v>223.28</v>
      </c>
      <c r="U42" s="37">
        <f>SUMPRODUCT(LTA!J42:AN42,LTA!J$102:AN$102,LTA!J$104:AN$104)</f>
        <v>59.95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11.840281660072838</v>
      </c>
      <c r="AD42">
        <f t="shared" si="1"/>
        <v>775.09099993007339</v>
      </c>
      <c r="AE42">
        <f>'IDT-1'!C42</f>
        <v>0</v>
      </c>
      <c r="AF42" s="24"/>
      <c r="AG42">
        <f t="shared" si="2"/>
        <v>775.09099993007339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3.84945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47.562247955759325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655.71988232017054</v>
      </c>
      <c r="P43" s="36">
        <v>68.040000000000006</v>
      </c>
      <c r="Q43" s="36">
        <v>11.55</v>
      </c>
      <c r="R43" s="38">
        <v>24.449999999999996</v>
      </c>
      <c r="S43" s="38">
        <v>0</v>
      </c>
      <c r="T43" s="37">
        <f>SUMPRODUCT(LTA!J43:AN43,LTA!J$101:AN$101,LTA!J$104:AN$104)</f>
        <v>240.35000000000002</v>
      </c>
      <c r="U43" s="37">
        <f>SUMPRODUCT(LTA!J43:AN43,LTA!J$102:AN$102,LTA!J$104:AN$104)</f>
        <v>59.95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11.877708591784531</v>
      </c>
      <c r="AD43">
        <f t="shared" si="1"/>
        <v>799.59387168414537</v>
      </c>
      <c r="AE43">
        <f>'IDT-1'!C43</f>
        <v>0</v>
      </c>
      <c r="AF43" s="24"/>
      <c r="AG43">
        <f t="shared" si="2"/>
        <v>799.59387168414537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3.84945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47.562247955759325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655.71988232017054</v>
      </c>
      <c r="P44" s="36">
        <v>68.040000000000006</v>
      </c>
      <c r="Q44" s="36">
        <v>11.55</v>
      </c>
      <c r="R44" s="38">
        <v>24.449999999999996</v>
      </c>
      <c r="S44" s="38">
        <v>0</v>
      </c>
      <c r="T44" s="37">
        <f>SUMPRODUCT(LTA!J44:AN44,LTA!J$101:AN$101,LTA!J$104:AN$104)</f>
        <v>252.9</v>
      </c>
      <c r="U44" s="37">
        <f>SUMPRODUCT(LTA!J44:AN44,LTA!J$102:AN$102,LTA!J$104:AN$104)</f>
        <v>59.95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11.98312859178453</v>
      </c>
      <c r="AD44">
        <f t="shared" si="1"/>
        <v>812.03845168414534</v>
      </c>
      <c r="AE44">
        <f>'IDT-1'!C44</f>
        <v>0</v>
      </c>
      <c r="AF44" s="24"/>
      <c r="AG44">
        <f t="shared" si="2"/>
        <v>812.03845168414534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3.84945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658.18695440214299</v>
      </c>
      <c r="P45" s="36">
        <v>68.040000000000006</v>
      </c>
      <c r="Q45" s="36">
        <v>11.55</v>
      </c>
      <c r="R45" s="38">
        <v>24.449999999999996</v>
      </c>
      <c r="S45" s="38">
        <v>0</v>
      </c>
      <c r="T45" s="37">
        <f>SUMPRODUCT(LTA!J45:AN45,LTA!J$101:AN$101,LTA!J$104:AN$104)</f>
        <v>258.64</v>
      </c>
      <c r="U45" s="37">
        <f>SUMPRODUCT(LTA!J45:AN45,LTA!J$102:AN$102,LTA!J$104:AN$104)</f>
        <v>59.95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12.060720009681051</v>
      </c>
      <c r="AD45">
        <f t="shared" si="1"/>
        <v>821.1979338253584</v>
      </c>
      <c r="AE45">
        <f>'IDT-1'!C45</f>
        <v>0</v>
      </c>
      <c r="AF45" s="24"/>
      <c r="AG45">
        <f t="shared" si="2"/>
        <v>821.1979338253584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3.84945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640.10743846254763</v>
      </c>
      <c r="P46" s="36">
        <v>52.95000000000001</v>
      </c>
      <c r="Q46" s="36">
        <v>11.55</v>
      </c>
      <c r="R46" s="38">
        <v>24.449999999999996</v>
      </c>
      <c r="S46" s="38">
        <v>0</v>
      </c>
      <c r="T46" s="37">
        <f>SUMPRODUCT(LTA!J46:AN46,LTA!J$101:AN$101,LTA!J$104:AN$104)</f>
        <v>263.23</v>
      </c>
      <c r="U46" s="37">
        <f>SUMPRODUCT(LTA!J46:AN46,LTA!J$102:AN$102,LTA!J$104:AN$104)</f>
        <v>59.95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11.82065207578845</v>
      </c>
      <c r="AD46">
        <f t="shared" si="1"/>
        <v>792.85848581965581</v>
      </c>
      <c r="AE46">
        <f>'IDT-1'!C46</f>
        <v>0</v>
      </c>
      <c r="AF46" s="24"/>
      <c r="AG46">
        <f t="shared" si="2"/>
        <v>792.85848581965581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3.84945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632.23978864374749</v>
      </c>
      <c r="P47" s="36">
        <v>32.729999999999997</v>
      </c>
      <c r="Q47" s="36">
        <v>11.55</v>
      </c>
      <c r="R47" s="38">
        <v>24.449999999999996</v>
      </c>
      <c r="S47" s="38">
        <v>0</v>
      </c>
      <c r="T47" s="37">
        <f>SUMPRODUCT(LTA!J47:AN47,LTA!J$101:AN$101,LTA!J$104:AN$104)</f>
        <v>265.07</v>
      </c>
      <c r="U47" s="37">
        <f>SUMPRODUCT(LTA!J47:AN47,LTA!J$102:AN$102,LTA!J$104:AN$104)</f>
        <v>59.95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-300</v>
      </c>
      <c r="AC47">
        <f t="shared" si="0"/>
        <v>11.60017181731053</v>
      </c>
      <c r="AD47">
        <f t="shared" si="1"/>
        <v>766.83131625933368</v>
      </c>
      <c r="AE47">
        <f>'IDT-1'!C47</f>
        <v>0</v>
      </c>
      <c r="AF47" s="24"/>
      <c r="AG47">
        <f t="shared" si="2"/>
        <v>766.83131625933368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0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628.80481985732229</v>
      </c>
      <c r="P48" s="36">
        <v>32.729999999999997</v>
      </c>
      <c r="Q48" s="36">
        <v>11.55</v>
      </c>
      <c r="R48" s="38">
        <v>24.449999999999996</v>
      </c>
      <c r="S48" s="38">
        <v>0</v>
      </c>
      <c r="T48" s="37">
        <f>SUMPRODUCT(LTA!J48:AN48,LTA!J$101:AN$101,LTA!J$104:AN$104)</f>
        <v>265.07</v>
      </c>
      <c r="U48" s="37">
        <f>SUMPRODUCT(LTA!J48:AN48,LTA!J$102:AN$102,LTA!J$104:AN$104)</f>
        <v>59.95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-300</v>
      </c>
      <c r="AC48">
        <f t="shared" si="0"/>
        <v>11.538982699504558</v>
      </c>
      <c r="AD48">
        <f t="shared" si="1"/>
        <v>759.60808659071438</v>
      </c>
      <c r="AE48">
        <f>'IDT-1'!C48</f>
        <v>0</v>
      </c>
      <c r="AF48" s="24"/>
      <c r="AG48">
        <f t="shared" si="2"/>
        <v>759.60808659071438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0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623.7457474446652</v>
      </c>
      <c r="P49" s="36">
        <v>30.748407808212086</v>
      </c>
      <c r="Q49" s="36">
        <v>11.55</v>
      </c>
      <c r="R49" s="38">
        <v>24.449999999999996</v>
      </c>
      <c r="S49" s="38">
        <v>0</v>
      </c>
      <c r="T49" s="37">
        <f>SUMPRODUCT(LTA!J49:AN49,LTA!J$101:AN$101,LTA!J$104:AN$104)</f>
        <v>265.07</v>
      </c>
      <c r="U49" s="37">
        <f>SUMPRODUCT(LTA!J49:AN49,LTA!J$102:AN$102,LTA!J$104:AN$104)</f>
        <v>59.290000000000006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-300</v>
      </c>
      <c r="AC49">
        <f t="shared" si="0"/>
        <v>11.47429711682722</v>
      </c>
      <c r="AD49">
        <f t="shared" si="1"/>
        <v>751.97210756894663</v>
      </c>
      <c r="AE49">
        <f>'IDT-1'!C49</f>
        <v>0</v>
      </c>
      <c r="AF49" s="24"/>
      <c r="AG49">
        <f t="shared" si="2"/>
        <v>751.97210756894663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0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616.03700599999161</v>
      </c>
      <c r="P50" s="36">
        <v>30.748407808212086</v>
      </c>
      <c r="Q50" s="36">
        <v>11.55</v>
      </c>
      <c r="R50" s="38">
        <v>24.449999999999996</v>
      </c>
      <c r="S50" s="38">
        <v>0</v>
      </c>
      <c r="T50" s="37">
        <f>SUMPRODUCT(LTA!J50:AN50,LTA!J$101:AN$101,LTA!J$104:AN$104)</f>
        <v>265.07</v>
      </c>
      <c r="U50" s="37">
        <f>SUMPRODUCT(LTA!J50:AN50,LTA!J$102:AN$102,LTA!J$104:AN$104)</f>
        <v>59.290000000000006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-300</v>
      </c>
      <c r="AC50">
        <f t="shared" si="0"/>
        <v>11.409543688691961</v>
      </c>
      <c r="AD50">
        <f t="shared" si="1"/>
        <v>744.32811955240834</v>
      </c>
      <c r="AE50">
        <f>'IDT-1'!C50</f>
        <v>0</v>
      </c>
      <c r="AF50" s="24"/>
      <c r="AG50">
        <f t="shared" si="2"/>
        <v>744.32811955240834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0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616.15027561377269</v>
      </c>
      <c r="P51" s="36">
        <v>30.748407808212086</v>
      </c>
      <c r="Q51" s="36">
        <v>11.55</v>
      </c>
      <c r="R51" s="38">
        <v>24.449999999999996</v>
      </c>
      <c r="S51" s="38">
        <v>0</v>
      </c>
      <c r="T51" s="37">
        <f>SUMPRODUCT(LTA!J51:AN51,LTA!J$101:AN$101,LTA!J$104:AN$104)</f>
        <v>265.07</v>
      </c>
      <c r="U51" s="37">
        <f>SUMPRODUCT(LTA!J51:AN51,LTA!J$102:AN$102,LTA!J$104:AN$104)</f>
        <v>59.290000000000006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-300</v>
      </c>
      <c r="AC51">
        <f t="shared" si="0"/>
        <v>11.410495153447723</v>
      </c>
      <c r="AD51">
        <f t="shared" si="1"/>
        <v>744.44043770143367</v>
      </c>
      <c r="AE51">
        <f>'IDT-1'!C51</f>
        <v>0</v>
      </c>
      <c r="AF51" s="24"/>
      <c r="AG51">
        <f t="shared" si="2"/>
        <v>744.44043770143367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0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616.14170726165264</v>
      </c>
      <c r="P52" s="36">
        <v>30.748407808212086</v>
      </c>
      <c r="Q52" s="36">
        <v>11.55</v>
      </c>
      <c r="R52" s="38">
        <v>24.449999999999996</v>
      </c>
      <c r="S52" s="38">
        <v>0</v>
      </c>
      <c r="T52" s="37">
        <f>SUMPRODUCT(LTA!J52:AN52,LTA!J$101:AN$101,LTA!J$104:AN$104)</f>
        <v>265.07</v>
      </c>
      <c r="U52" s="37">
        <f>SUMPRODUCT(LTA!J52:AN52,LTA!J$102:AN$102,LTA!J$104:AN$104)</f>
        <v>59.290000000000006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-300</v>
      </c>
      <c r="AC52">
        <f t="shared" si="0"/>
        <v>11.410423179289914</v>
      </c>
      <c r="AD52">
        <f t="shared" si="1"/>
        <v>744.43194132347139</v>
      </c>
      <c r="AE52">
        <f>'IDT-1'!C52</f>
        <v>0</v>
      </c>
      <c r="AF52" s="24"/>
      <c r="AG52">
        <f t="shared" si="2"/>
        <v>744.43194132347139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0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620.34059942758961</v>
      </c>
      <c r="P53" s="36">
        <v>30.748407808212086</v>
      </c>
      <c r="Q53" s="36">
        <v>11.55</v>
      </c>
      <c r="R53" s="38">
        <v>24.449999999999996</v>
      </c>
      <c r="S53" s="38">
        <v>0</v>
      </c>
      <c r="T53" s="37">
        <f>SUMPRODUCT(LTA!J53:AN53,LTA!J$101:AN$101,LTA!J$104:AN$104)</f>
        <v>265.07</v>
      </c>
      <c r="U53" s="37">
        <f>SUMPRODUCT(LTA!J53:AN53,LTA!J$102:AN$102,LTA!J$104:AN$104)</f>
        <v>59.290000000000006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-7</v>
      </c>
      <c r="AA53" s="75">
        <f>STOA!I53</f>
        <v>0</v>
      </c>
      <c r="AB53" s="75">
        <f>-STOA!O53</f>
        <v>-300</v>
      </c>
      <c r="AC53">
        <f t="shared" si="0"/>
        <v>11.504991977558007</v>
      </c>
      <c r="AD53">
        <f t="shared" si="1"/>
        <v>741.53626469114022</v>
      </c>
      <c r="AE53">
        <f>'IDT-1'!C53</f>
        <v>0</v>
      </c>
      <c r="AF53" s="24"/>
      <c r="AG53">
        <f t="shared" si="2"/>
        <v>741.53626469114022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0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619.20076931395033</v>
      </c>
      <c r="P54" s="36">
        <v>30.748407808212086</v>
      </c>
      <c r="Q54" s="36">
        <v>11.55</v>
      </c>
      <c r="R54" s="38">
        <v>24.449999999999996</v>
      </c>
      <c r="S54" s="38">
        <v>0</v>
      </c>
      <c r="T54" s="37">
        <f>SUMPRODUCT(LTA!J54:AN54,LTA!J$101:AN$101,LTA!J$104:AN$104)</f>
        <v>265.07</v>
      </c>
      <c r="U54" s="37">
        <f>SUMPRODUCT(LTA!J54:AN54,LTA!J$102:AN$102,LTA!J$104:AN$104)</f>
        <v>59.290000000000006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-300</v>
      </c>
      <c r="AC54">
        <f t="shared" si="0"/>
        <v>11.436119300529215</v>
      </c>
      <c r="AD54">
        <f t="shared" si="1"/>
        <v>747.46530725452988</v>
      </c>
      <c r="AE54">
        <f>'IDT-1'!C54</f>
        <v>0</v>
      </c>
      <c r="AF54" s="24"/>
      <c r="AG54">
        <f t="shared" si="2"/>
        <v>747.46530725452988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0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619.003128187225</v>
      </c>
      <c r="P55" s="36">
        <v>32.732181418288455</v>
      </c>
      <c r="Q55" s="36">
        <v>11.549999999999999</v>
      </c>
      <c r="R55" s="38">
        <v>24.449999999999996</v>
      </c>
      <c r="S55" s="38">
        <v>0</v>
      </c>
      <c r="T55" s="37">
        <f>SUMPRODUCT(LTA!J55:AN55,LTA!J$101:AN$101,LTA!J$104:AN$104)</f>
        <v>267.02</v>
      </c>
      <c r="U55" s="37">
        <f>SUMPRODUCT(LTA!J55:AN55,LTA!J$102:AN$102,LTA!J$104:AN$104)</f>
        <v>60.290000000000006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-300</v>
      </c>
      <c r="AC55">
        <f t="shared" si="0"/>
        <v>11.882518384184038</v>
      </c>
      <c r="AD55">
        <f t="shared" si="1"/>
        <v>703.75504065422592</v>
      </c>
      <c r="AE55">
        <f>'IDT-1'!C55</f>
        <v>0</v>
      </c>
      <c r="AF55" s="24"/>
      <c r="AG55">
        <f t="shared" si="2"/>
        <v>703.75504065422592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-48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0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619.00223907464954</v>
      </c>
      <c r="P56" s="36">
        <v>32.729999999999997</v>
      </c>
      <c r="Q56" s="36">
        <v>11.549999999999999</v>
      </c>
      <c r="R56" s="38">
        <v>24.449999999999996</v>
      </c>
      <c r="S56" s="38">
        <v>0</v>
      </c>
      <c r="T56" s="37">
        <f>SUMPRODUCT(LTA!J56:AN56,LTA!J$101:AN$101,LTA!J$104:AN$104)</f>
        <v>267.02</v>
      </c>
      <c r="U56" s="37">
        <f>SUMPRODUCT(LTA!J56:AN56,LTA!J$102:AN$102,LTA!J$104:AN$104)</f>
        <v>60.290000000000006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-300</v>
      </c>
      <c r="AC56">
        <f t="shared" si="0"/>
        <v>12.128156165746564</v>
      </c>
      <c r="AD56">
        <f t="shared" si="1"/>
        <v>674.50633234179963</v>
      </c>
      <c r="AE56">
        <f>'IDT-1'!C56</f>
        <v>0</v>
      </c>
      <c r="AF56" s="24"/>
      <c r="AG56">
        <f t="shared" si="2"/>
        <v>674.50633234179963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-77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0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622.75089118842914</v>
      </c>
      <c r="P57" s="36">
        <v>32.729999999999997</v>
      </c>
      <c r="Q57" s="36">
        <v>11.549999999999999</v>
      </c>
      <c r="R57" s="38">
        <v>24.449999999999996</v>
      </c>
      <c r="S57" s="38">
        <v>0</v>
      </c>
      <c r="T57" s="37">
        <f>SUMPRODUCT(LTA!J57:AN57,LTA!J$101:AN$101,LTA!J$104:AN$104)</f>
        <v>264.02</v>
      </c>
      <c r="U57" s="37">
        <f>SUMPRODUCT(LTA!J57:AN57,LTA!J$102:AN$102,LTA!J$104:AN$104)</f>
        <v>60.290000000000006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-46</v>
      </c>
      <c r="AA57" s="75">
        <f>STOA!I57</f>
        <v>0</v>
      </c>
      <c r="AB57" s="75">
        <f>-STOA!O57</f>
        <v>-300</v>
      </c>
      <c r="AC57">
        <f t="shared" si="0"/>
        <v>12.26998336710054</v>
      </c>
      <c r="AD57">
        <f t="shared" si="1"/>
        <v>659.11315725422526</v>
      </c>
      <c r="AE57">
        <f>'IDT-1'!C57</f>
        <v>0</v>
      </c>
      <c r="AF57" s="24"/>
      <c r="AG57">
        <f t="shared" si="2"/>
        <v>659.11315725422526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-47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0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626.66086117636848</v>
      </c>
      <c r="P58" s="36">
        <v>32.729999999999997</v>
      </c>
      <c r="Q58" s="36">
        <v>11.549999999999999</v>
      </c>
      <c r="R58" s="38">
        <v>24.449999999999996</v>
      </c>
      <c r="S58" s="38">
        <v>0</v>
      </c>
      <c r="T58" s="37">
        <f>SUMPRODUCT(LTA!J58:AN58,LTA!J$101:AN$101,LTA!J$104:AN$104)</f>
        <v>264.02</v>
      </c>
      <c r="U58" s="37">
        <f>SUMPRODUCT(LTA!J58:AN58,LTA!J$102:AN$102,LTA!J$104:AN$104)</f>
        <v>60.290000000000006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-46</v>
      </c>
      <c r="AA58" s="75">
        <f>STOA!I58</f>
        <v>0</v>
      </c>
      <c r="AB58" s="75">
        <f>-STOA!O58</f>
        <v>-300</v>
      </c>
      <c r="AC58">
        <f t="shared" si="0"/>
        <v>12.319769430449007</v>
      </c>
      <c r="AD58">
        <f t="shared" si="1"/>
        <v>660.9733411788161</v>
      </c>
      <c r="AE58">
        <f>'IDT-1'!C58</f>
        <v>0</v>
      </c>
      <c r="AF58" s="24"/>
      <c r="AG58">
        <f t="shared" si="2"/>
        <v>660.9733411788161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-49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0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626.55574733755054</v>
      </c>
      <c r="P59" s="36">
        <v>32.729999999999997</v>
      </c>
      <c r="Q59" s="36">
        <v>11.549999999999999</v>
      </c>
      <c r="R59" s="38">
        <v>24.449999999999996</v>
      </c>
      <c r="S59" s="38">
        <v>0</v>
      </c>
      <c r="T59" s="37">
        <f>SUMPRODUCT(LTA!J59:AN59,LTA!J$101:AN$101,LTA!J$104:AN$104)</f>
        <v>261.02</v>
      </c>
      <c r="U59" s="37">
        <f>SUMPRODUCT(LTA!J59:AN59,LTA!J$102:AN$102,LTA!J$104:AN$104)</f>
        <v>60.290000000000006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-56</v>
      </c>
      <c r="AA59" s="75">
        <f>STOA!I59</f>
        <v>0</v>
      </c>
      <c r="AB59" s="75">
        <f>-STOA!O59</f>
        <v>-300</v>
      </c>
      <c r="AC59">
        <f t="shared" si="0"/>
        <v>12.319099947377603</v>
      </c>
      <c r="AD59">
        <f t="shared" si="1"/>
        <v>654.86889682306958</v>
      </c>
      <c r="AE59">
        <f>'IDT-1'!C59</f>
        <v>0</v>
      </c>
      <c r="AF59" s="24"/>
      <c r="AG59">
        <f t="shared" si="2"/>
        <v>654.86889682306958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-42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3.84945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621.46258820652997</v>
      </c>
      <c r="P60" s="36">
        <v>31.22</v>
      </c>
      <c r="Q60" s="36">
        <v>11.549999999999999</v>
      </c>
      <c r="R60" s="38">
        <v>24.449999999999996</v>
      </c>
      <c r="S60" s="38">
        <v>0</v>
      </c>
      <c r="T60" s="37">
        <f>SUMPRODUCT(LTA!J60:AN60,LTA!J$101:AN$101,LTA!J$104:AN$104)</f>
        <v>261.02</v>
      </c>
      <c r="U60" s="37">
        <f>SUMPRODUCT(LTA!J60:AN60,LTA!J$102:AN$102,LTA!J$104:AN$104)</f>
        <v>60.290000000000006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-56</v>
      </c>
      <c r="AA60" s="75">
        <f>STOA!I60</f>
        <v>0</v>
      </c>
      <c r="AB60" s="75">
        <f>-STOA!O60</f>
        <v>-300</v>
      </c>
      <c r="AC60">
        <f t="shared" si="0"/>
        <v>12.31291110612681</v>
      </c>
      <c r="AD60">
        <f t="shared" si="1"/>
        <v>650.12137653329989</v>
      </c>
      <c r="AE60">
        <f>'IDT-1'!C60</f>
        <v>0</v>
      </c>
      <c r="AF60" s="24"/>
      <c r="AG60">
        <f t="shared" si="2"/>
        <v>650.12137653329989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-44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0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621.76258812693698</v>
      </c>
      <c r="P61" s="36">
        <v>32.72999999999999</v>
      </c>
      <c r="Q61" s="36">
        <v>0</v>
      </c>
      <c r="R61" s="38">
        <v>24.449999999999996</v>
      </c>
      <c r="S61" s="38">
        <v>0</v>
      </c>
      <c r="T61" s="37">
        <f>SUMPRODUCT(LTA!J61:AN61,LTA!J$101:AN$101,LTA!J$104:AN$104)</f>
        <v>258.58000000000004</v>
      </c>
      <c r="U61" s="37">
        <f>SUMPRODUCT(LTA!J61:AN61,LTA!J$102:AN$102,LTA!J$104:AN$104)</f>
        <v>60.290000000000006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-51</v>
      </c>
      <c r="AA61" s="75">
        <f>STOA!I61</f>
        <v>0</v>
      </c>
      <c r="AB61" s="75">
        <f>-STOA!O61</f>
        <v>-300</v>
      </c>
      <c r="AC61">
        <f t="shared" si="0"/>
        <v>12.110494463659116</v>
      </c>
      <c r="AD61">
        <f t="shared" si="1"/>
        <v>642.29434309617466</v>
      </c>
      <c r="AE61">
        <f>'IDT-1'!C61</f>
        <v>0</v>
      </c>
      <c r="AF61" s="24"/>
      <c r="AG61">
        <f t="shared" si="2"/>
        <v>642.29434309617466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-41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0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621.76258812693698</v>
      </c>
      <c r="P62" s="36">
        <v>32.72999999999999</v>
      </c>
      <c r="Q62" s="36">
        <v>0</v>
      </c>
      <c r="R62" s="38">
        <v>24.449999999999996</v>
      </c>
      <c r="S62" s="38">
        <v>0</v>
      </c>
      <c r="T62" s="37">
        <f>SUMPRODUCT(LTA!J62:AN62,LTA!J$101:AN$101,LTA!J$104:AN$104)</f>
        <v>254.16</v>
      </c>
      <c r="U62" s="37">
        <f>SUMPRODUCT(LTA!J62:AN62,LTA!J$102:AN$102,LTA!J$104:AN$104)</f>
        <v>60.290000000000006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-41</v>
      </c>
      <c r="AA62" s="75">
        <f>STOA!I62</f>
        <v>0</v>
      </c>
      <c r="AB62" s="75">
        <f>-STOA!O62</f>
        <v>-300</v>
      </c>
      <c r="AC62">
        <f t="shared" si="0"/>
        <v>12.064895305934227</v>
      </c>
      <c r="AD62">
        <f t="shared" si="1"/>
        <v>638.91994225389953</v>
      </c>
      <c r="AE62">
        <f>'IDT-1'!C62</f>
        <v>0</v>
      </c>
      <c r="AF62" s="24"/>
      <c r="AG62">
        <f t="shared" si="2"/>
        <v>638.91994225389953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0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621.76275158052795</v>
      </c>
      <c r="P63" s="36">
        <v>32.72999999999999</v>
      </c>
      <c r="Q63" s="36">
        <v>0</v>
      </c>
      <c r="R63" s="38">
        <v>24.449999999999996</v>
      </c>
      <c r="S63" s="38">
        <v>0</v>
      </c>
      <c r="T63" s="37">
        <f>SUMPRODUCT(LTA!J63:AN63,LTA!J$101:AN$101,LTA!J$104:AN$104)</f>
        <v>250.37</v>
      </c>
      <c r="U63" s="37">
        <f>SUMPRODUCT(LTA!J63:AN63,LTA!J$102:AN$102,LTA!J$104:AN$104)</f>
        <v>60.290000000000006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-41</v>
      </c>
      <c r="AA63" s="75">
        <f>STOA!I63</f>
        <v>0</v>
      </c>
      <c r="AB63" s="75">
        <f>-STOA!O63</f>
        <v>-300</v>
      </c>
      <c r="AC63">
        <f t="shared" si="0"/>
        <v>12.202483833442173</v>
      </c>
      <c r="AD63">
        <f t="shared" si="1"/>
        <v>614.99251717998243</v>
      </c>
      <c r="AE63">
        <f>'IDT-1'!C63</f>
        <v>0</v>
      </c>
      <c r="AF63" s="24"/>
      <c r="AG63">
        <f t="shared" si="2"/>
        <v>614.99251717998243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-70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0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621.17275157703796</v>
      </c>
      <c r="P64" s="36">
        <v>32.72999999999999</v>
      </c>
      <c r="Q64" s="36">
        <v>0</v>
      </c>
      <c r="R64" s="38">
        <v>24.449999999999996</v>
      </c>
      <c r="S64" s="38">
        <v>0</v>
      </c>
      <c r="T64" s="37">
        <f>SUMPRODUCT(LTA!J64:AN64,LTA!J$101:AN$101,LTA!J$104:AN$104)</f>
        <v>240.22</v>
      </c>
      <c r="U64" s="37">
        <f>SUMPRODUCT(LTA!J64:AN64,LTA!J$102:AN$102,LTA!J$104:AN$104)</f>
        <v>60.290000000000006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-31</v>
      </c>
      <c r="AA64" s="75">
        <f>STOA!I64</f>
        <v>0</v>
      </c>
      <c r="AB64" s="75">
        <f>-STOA!O64</f>
        <v>-300</v>
      </c>
      <c r="AC64">
        <f t="shared" si="0"/>
        <v>12.08685436023819</v>
      </c>
      <c r="AD64">
        <f t="shared" si="1"/>
        <v>607.36814664969654</v>
      </c>
      <c r="AE64">
        <f>'IDT-1'!C64</f>
        <v>0</v>
      </c>
      <c r="AF64" s="24"/>
      <c r="AG64">
        <f t="shared" si="2"/>
        <v>607.36814664969654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-77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0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622.21540573102823</v>
      </c>
      <c r="P65" s="36">
        <v>32.72999999999999</v>
      </c>
      <c r="Q65" s="36">
        <v>0</v>
      </c>
      <c r="R65" s="38">
        <v>24.449999999999996</v>
      </c>
      <c r="S65" s="38">
        <v>0</v>
      </c>
      <c r="T65" s="37">
        <f>SUMPRODUCT(LTA!J65:AN65,LTA!J$101:AN$101,LTA!J$104:AN$104)</f>
        <v>227.83</v>
      </c>
      <c r="U65" s="37">
        <f>SUMPRODUCT(LTA!J65:AN65,LTA!J$102:AN$102,LTA!J$104:AN$104)</f>
        <v>7.34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-47</v>
      </c>
      <c r="AA65" s="75">
        <f>STOA!I65</f>
        <v>0</v>
      </c>
      <c r="AB65" s="75">
        <f>-STOA!O65</f>
        <v>-300</v>
      </c>
      <c r="AC65">
        <f t="shared" si="0"/>
        <v>11.030016033913476</v>
      </c>
      <c r="AD65">
        <f t="shared" si="1"/>
        <v>605.12763913001152</v>
      </c>
      <c r="AE65">
        <f>'IDT-1'!C65</f>
        <v>0</v>
      </c>
      <c r="AF65" s="24"/>
      <c r="AG65">
        <f t="shared" si="2"/>
        <v>605.12763913001152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0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624.44985695267337</v>
      </c>
      <c r="P66" s="36">
        <v>32.72999999999999</v>
      </c>
      <c r="Q66" s="36">
        <v>0</v>
      </c>
      <c r="R66" s="38">
        <v>24.449999999999996</v>
      </c>
      <c r="S66" s="38">
        <v>0</v>
      </c>
      <c r="T66" s="37">
        <f>SUMPRODUCT(LTA!J66:AN66,LTA!J$101:AN$101,LTA!J$104:AN$104)</f>
        <v>211.39000000000001</v>
      </c>
      <c r="U66" s="37">
        <f>SUMPRODUCT(LTA!J66:AN66,LTA!J$102:AN$102,LTA!J$104:AN$104)</f>
        <v>7.34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-76.7</v>
      </c>
      <c r="AA66" s="75">
        <f>STOA!I66</f>
        <v>0</v>
      </c>
      <c r="AB66" s="75">
        <f>-STOA!O66</f>
        <v>-300</v>
      </c>
      <c r="AC66">
        <f t="shared" si="0"/>
        <v>11.3643868086045</v>
      </c>
      <c r="AD66">
        <f t="shared" si="1"/>
        <v>584.94771957696548</v>
      </c>
      <c r="AE66">
        <f>'IDT-1'!C66</f>
        <v>0</v>
      </c>
      <c r="AF66" s="24"/>
      <c r="AG66">
        <f t="shared" si="2"/>
        <v>584.94771957696548</v>
      </c>
      <c r="AI66" s="34">
        <f>PXIL!I66</f>
        <v>0</v>
      </c>
      <c r="AJ66" s="34">
        <f>PXIL!O66</f>
        <v>0</v>
      </c>
      <c r="AK66" s="34">
        <f>RTM_IEX!I66</f>
        <v>24.06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1.1664999999999999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47.562247955759325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604.42685788608424</v>
      </c>
      <c r="P67" s="36">
        <v>31.69845809621091</v>
      </c>
      <c r="Q67" s="36">
        <v>0</v>
      </c>
      <c r="R67" s="38">
        <v>24.449999999999996</v>
      </c>
      <c r="S67" s="38">
        <v>0</v>
      </c>
      <c r="T67" s="37">
        <f>SUMPRODUCT(LTA!J67:AN67,LTA!J$101:AN$101,LTA!J$104:AN$104)</f>
        <v>192.45</v>
      </c>
      <c r="U67" s="37">
        <f>SUMPRODUCT(LTA!J67:AN67,LTA!J$102:AN$102,LTA!J$104:AN$104)</f>
        <v>6.66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-77</v>
      </c>
      <c r="AA67" s="75">
        <f>STOA!I67</f>
        <v>0</v>
      </c>
      <c r="AB67" s="75">
        <f>-STOA!O67</f>
        <v>-300</v>
      </c>
      <c r="AC67">
        <f t="shared" si="0"/>
        <v>11.147704599362836</v>
      </c>
      <c r="AD67">
        <f t="shared" si="1"/>
        <v>558.7663593386917</v>
      </c>
      <c r="AE67">
        <f>'IDT-1'!C67</f>
        <v>0</v>
      </c>
      <c r="AF67" s="24"/>
      <c r="AG67">
        <f t="shared" si="2"/>
        <v>558.7663593386917</v>
      </c>
      <c r="AI67" s="34">
        <f>PXIL!I67</f>
        <v>0</v>
      </c>
      <c r="AJ67" s="34">
        <f>PXIL!O67</f>
        <v>0</v>
      </c>
      <c r="AK67" s="34">
        <f>RTM_IEX!I67</f>
        <v>38.5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1.1664999999999999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47.562247955759325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609.73253856573228</v>
      </c>
      <c r="P68" s="36">
        <v>31.69845809621091</v>
      </c>
      <c r="Q68" s="36">
        <v>0</v>
      </c>
      <c r="R68" s="38">
        <v>24.449999999999996</v>
      </c>
      <c r="S68" s="38">
        <v>0</v>
      </c>
      <c r="T68" s="37">
        <f>SUMPRODUCT(LTA!J68:AN68,LTA!J$101:AN$101,LTA!J$104:AN$104)</f>
        <v>172.05</v>
      </c>
      <c r="U68" s="37">
        <f>SUMPRODUCT(LTA!J68:AN68,LTA!J$102:AN$102,LTA!J$104:AN$104)</f>
        <v>6.66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-67</v>
      </c>
      <c r="AA68" s="75">
        <f>STOA!I68</f>
        <v>0</v>
      </c>
      <c r="AB68" s="75">
        <f>-STOA!O68</f>
        <v>-300</v>
      </c>
      <c r="AC68">
        <f t="shared" ref="AC68:AC98" si="3">SUMIF(B68:AB68,"&gt;0")*$AC$2-SUMIF(B68:AB68,"&lt;0")*($AC$2/(1-$AC$2))+SUMIF(AI68:AR68,"&gt;0")*$AC$2-SUMIF(AI68:AR68,"&lt;0")*($AC$2/(1-$AC$2))</f>
        <v>10.936284739822987</v>
      </c>
      <c r="AD68">
        <f t="shared" ref="AD68:AD98" si="4">SUM(B68:AB68,AI68:AV68)-AC68</f>
        <v>553.89345987787942</v>
      </c>
      <c r="AE68">
        <f>'IDT-1'!C68</f>
        <v>0</v>
      </c>
      <c r="AF68" s="24"/>
      <c r="AG68">
        <f t="shared" ref="AG68:AG98" si="5">SUM(AD68:AF68)</f>
        <v>553.89345987787942</v>
      </c>
      <c r="AI68" s="34">
        <f>PXIL!I68</f>
        <v>0</v>
      </c>
      <c r="AJ68" s="34">
        <f>PXIL!O68</f>
        <v>0</v>
      </c>
      <c r="AK68" s="34">
        <f>RTM_IEX!I68</f>
        <v>38.51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0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618.3949690892066</v>
      </c>
      <c r="P69" s="36">
        <v>68.042824525717123</v>
      </c>
      <c r="Q69" s="36">
        <v>0</v>
      </c>
      <c r="R69" s="38">
        <v>24.449999999999996</v>
      </c>
      <c r="S69" s="38">
        <v>0</v>
      </c>
      <c r="T69" s="37">
        <f>SUMPRODUCT(LTA!J69:AN69,LTA!J$101:AN$101,LTA!J$104:AN$104)</f>
        <v>153.85</v>
      </c>
      <c r="U69" s="37">
        <f>SUMPRODUCT(LTA!J69:AN69,LTA!J$102:AN$102,LTA!J$104:AN$104)</f>
        <v>6.66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-57</v>
      </c>
      <c r="AA69" s="75">
        <f>STOA!I69</f>
        <v>0</v>
      </c>
      <c r="AB69" s="75">
        <f>-STOA!O69</f>
        <v>-300</v>
      </c>
      <c r="AC69">
        <f t="shared" si="3"/>
        <v>10.994711669387089</v>
      </c>
      <c r="AD69">
        <f t="shared" si="4"/>
        <v>580.87533137843332</v>
      </c>
      <c r="AE69">
        <f>'IDT-1'!C69</f>
        <v>0</v>
      </c>
      <c r="AF69" s="24"/>
      <c r="AG69">
        <f t="shared" si="5"/>
        <v>580.87533137843332</v>
      </c>
      <c r="AI69" s="34">
        <f>PXIL!I69</f>
        <v>0</v>
      </c>
      <c r="AJ69" s="34">
        <f>PXIL!O69</f>
        <v>0</v>
      </c>
      <c r="AK69" s="34">
        <f>RTM_IEX!I69</f>
        <v>28.88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0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627.38782589731761</v>
      </c>
      <c r="P70" s="36">
        <v>68.042824525717123</v>
      </c>
      <c r="Q70" s="36">
        <v>0</v>
      </c>
      <c r="R70" s="38">
        <v>24.449999999999996</v>
      </c>
      <c r="S70" s="38">
        <v>0</v>
      </c>
      <c r="T70" s="37">
        <f>SUMPRODUCT(LTA!J70:AN70,LTA!J$101:AN$101,LTA!J$104:AN$104)</f>
        <v>131.06</v>
      </c>
      <c r="U70" s="37">
        <f>SUMPRODUCT(LTA!J70:AN70,LTA!J$102:AN$102,LTA!J$104:AN$104)</f>
        <v>6.66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-41</v>
      </c>
      <c r="AA70" s="75">
        <f>STOA!I70</f>
        <v>0</v>
      </c>
      <c r="AB70" s="75">
        <f>-STOA!O70</f>
        <v>-300</v>
      </c>
      <c r="AC70">
        <f t="shared" si="3"/>
        <v>10.824169142976995</v>
      </c>
      <c r="AD70">
        <f t="shared" si="4"/>
        <v>592.87873071295439</v>
      </c>
      <c r="AE70">
        <f>'IDT-1'!C70</f>
        <v>0</v>
      </c>
      <c r="AF70" s="24"/>
      <c r="AG70">
        <f t="shared" si="5"/>
        <v>592.87873071295439</v>
      </c>
      <c r="AI70" s="34">
        <f>PXIL!I70</f>
        <v>0</v>
      </c>
      <c r="AJ70" s="34">
        <f>PXIL!O70</f>
        <v>0</v>
      </c>
      <c r="AK70" s="34">
        <f>RTM_IEX!I70</f>
        <v>38.51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1.1664999999999999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633.53875331292852</v>
      </c>
      <c r="P71" s="36">
        <v>68.042824525717123</v>
      </c>
      <c r="Q71" s="36">
        <v>0</v>
      </c>
      <c r="R71" s="38">
        <v>18.920000000000002</v>
      </c>
      <c r="S71" s="38">
        <v>0</v>
      </c>
      <c r="T71" s="37">
        <f>SUMPRODUCT(LTA!J71:AN71,LTA!J$101:AN$101,LTA!J$104:AN$104)</f>
        <v>109.11</v>
      </c>
      <c r="U71" s="37">
        <f>SUMPRODUCT(LTA!J71:AN71,LTA!J$102:AN$102,LTA!J$104:AN$104)</f>
        <v>6.66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-300</v>
      </c>
      <c r="AC71">
        <f t="shared" si="3"/>
        <v>10.347890066547674</v>
      </c>
      <c r="AD71">
        <f t="shared" si="4"/>
        <v>619.00243720499464</v>
      </c>
      <c r="AE71">
        <f>'IDT-1'!C71</f>
        <v>0</v>
      </c>
      <c r="AF71" s="24"/>
      <c r="AG71">
        <f t="shared" si="5"/>
        <v>619.00243720499464</v>
      </c>
      <c r="AI71" s="34">
        <f>PXIL!I71</f>
        <v>0</v>
      </c>
      <c r="AJ71" s="34">
        <f>PXIL!O71</f>
        <v>0</v>
      </c>
      <c r="AK71" s="34">
        <f>RTM_IEX!I71</f>
        <v>43.32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1.1664999999999999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675.22908895003638</v>
      </c>
      <c r="P72" s="36">
        <v>68.042824525717123</v>
      </c>
      <c r="Q72" s="36">
        <v>0</v>
      </c>
      <c r="R72" s="38">
        <v>9.3174067890929333</v>
      </c>
      <c r="S72" s="38">
        <v>0</v>
      </c>
      <c r="T72" s="37">
        <f>SUMPRODUCT(LTA!J72:AN72,LTA!J$101:AN$101,LTA!J$104:AN$104)</f>
        <v>85.67</v>
      </c>
      <c r="U72" s="37">
        <f>SUMPRODUCT(LTA!J72:AN72,LTA!J$102:AN$102,LTA!J$104:AN$104)</f>
        <v>6.66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-300</v>
      </c>
      <c r="AC72">
        <f t="shared" si="3"/>
        <v>10.420531102927761</v>
      </c>
      <c r="AD72">
        <f t="shared" si="4"/>
        <v>627.57753859481534</v>
      </c>
      <c r="AE72">
        <f>'IDT-1'!C72</f>
        <v>0</v>
      </c>
      <c r="AF72" s="24"/>
      <c r="AG72">
        <f t="shared" si="5"/>
        <v>627.57753859481534</v>
      </c>
      <c r="AI72" s="34">
        <f>PXIL!I72</f>
        <v>0</v>
      </c>
      <c r="AJ72" s="34">
        <f>PXIL!O72</f>
        <v>0</v>
      </c>
      <c r="AK72" s="34">
        <f>RTM_IEX!I72</f>
        <v>43.32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2.3329999999999997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686.8018824181728</v>
      </c>
      <c r="P73" s="36">
        <v>68.042824525717123</v>
      </c>
      <c r="Q73" s="36">
        <v>22.06</v>
      </c>
      <c r="R73" s="38">
        <v>3.8699999999999997</v>
      </c>
      <c r="S73" s="38">
        <v>0</v>
      </c>
      <c r="T73" s="37">
        <f>SUMPRODUCT(LTA!J73:AN73,LTA!J$101:AN$101,LTA!J$104:AN$104)</f>
        <v>61.65</v>
      </c>
      <c r="U73" s="37">
        <f>SUMPRODUCT(LTA!J73:AN73,LTA!J$102:AN$102,LTA!J$104:AN$104)</f>
        <v>6.66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-300</v>
      </c>
      <c r="AC73">
        <f t="shared" si="3"/>
        <v>10.465318951031726</v>
      </c>
      <c r="AD73">
        <f t="shared" si="4"/>
        <v>632.86463742575484</v>
      </c>
      <c r="AE73">
        <f>'IDT-1'!C73</f>
        <v>0</v>
      </c>
      <c r="AF73" s="24"/>
      <c r="AG73">
        <f t="shared" si="5"/>
        <v>632.86463742575484</v>
      </c>
      <c r="AI73" s="34">
        <f>PXIL!I73</f>
        <v>0</v>
      </c>
      <c r="AJ73" s="34">
        <f>PXIL!O73</f>
        <v>0</v>
      </c>
      <c r="AK73" s="34">
        <f>RTM_IEX!I73</f>
        <v>43.32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2.3329999999999997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707.59658903413015</v>
      </c>
      <c r="P74" s="36">
        <v>68.042824525717123</v>
      </c>
      <c r="Q74" s="36">
        <v>22.06</v>
      </c>
      <c r="R74" s="38">
        <v>0.98</v>
      </c>
      <c r="S74" s="38">
        <v>0</v>
      </c>
      <c r="T74" s="37">
        <f>SUMPRODUCT(LTA!J74:AN74,LTA!J$101:AN$101,LTA!J$104:AN$104)</f>
        <v>41.85</v>
      </c>
      <c r="U74" s="37">
        <f>SUMPRODUCT(LTA!J74:AN74,LTA!J$102:AN$102,LTA!J$104:AN$104)</f>
        <v>6.66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-300</v>
      </c>
      <c r="AC74">
        <f t="shared" si="3"/>
        <v>10.570694486605769</v>
      </c>
      <c r="AD74">
        <f t="shared" si="4"/>
        <v>645.30396850613806</v>
      </c>
      <c r="AE74">
        <f>'IDT-1'!C74</f>
        <v>0</v>
      </c>
      <c r="AF74" s="24"/>
      <c r="AG74">
        <f t="shared" si="5"/>
        <v>645.30396850613806</v>
      </c>
      <c r="AI74" s="34">
        <f>PXIL!I74</f>
        <v>0</v>
      </c>
      <c r="AJ74" s="34">
        <f>PXIL!O74</f>
        <v>0</v>
      </c>
      <c r="AK74" s="34">
        <f>RTM_IEX!I74</f>
        <v>57.76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3.4994999999999998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47.562247955759325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702.45252297587251</v>
      </c>
      <c r="P75" s="36">
        <v>68.042824525717123</v>
      </c>
      <c r="Q75" s="36">
        <v>22.06</v>
      </c>
      <c r="R75" s="38">
        <v>0</v>
      </c>
      <c r="S75" s="38">
        <v>0</v>
      </c>
      <c r="T75" s="37">
        <f>SUMPRODUCT(LTA!J75:AN75,LTA!J$101:AN$101,LTA!J$104:AN$104)</f>
        <v>28.259999999999998</v>
      </c>
      <c r="U75" s="37">
        <f>SUMPRODUCT(LTA!J75:AN75,LTA!J$102:AN$102,LTA!J$104:AN$104)</f>
        <v>6.66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-300</v>
      </c>
      <c r="AC75">
        <f t="shared" si="3"/>
        <v>10.802470919308449</v>
      </c>
      <c r="AD75">
        <f t="shared" si="4"/>
        <v>672.66462453804047</v>
      </c>
      <c r="AE75">
        <f>'IDT-1'!C75</f>
        <v>0</v>
      </c>
      <c r="AF75" s="24"/>
      <c r="AG75">
        <f t="shared" si="5"/>
        <v>672.66462453804047</v>
      </c>
      <c r="AI75" s="34">
        <f>PXIL!I75</f>
        <v>0</v>
      </c>
      <c r="AJ75" s="34">
        <f>PXIL!O75</f>
        <v>0</v>
      </c>
      <c r="AK75" s="34">
        <f>RTM_IEX!I75</f>
        <v>104.93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3.4994999999999998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47.562247955759325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697.79622773847962</v>
      </c>
      <c r="P76" s="36">
        <v>68.042824525717123</v>
      </c>
      <c r="Q76" s="36">
        <v>22.06</v>
      </c>
      <c r="R76" s="38">
        <v>0</v>
      </c>
      <c r="S76" s="38">
        <v>0</v>
      </c>
      <c r="T76" s="37">
        <f>SUMPRODUCT(LTA!J76:AN76,LTA!J$101:AN$101,LTA!J$104:AN$104)</f>
        <v>20.399999999999999</v>
      </c>
      <c r="U76" s="37">
        <f>SUMPRODUCT(LTA!J76:AN76,LTA!J$102:AN$102,LTA!J$104:AN$104)</f>
        <v>6.66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-300</v>
      </c>
      <c r="AC76">
        <f t="shared" si="3"/>
        <v>10.81863003931435</v>
      </c>
      <c r="AD76">
        <f t="shared" si="4"/>
        <v>674.57217018064159</v>
      </c>
      <c r="AE76">
        <f>'IDT-1'!C76</f>
        <v>0</v>
      </c>
      <c r="AF76" s="24"/>
      <c r="AG76">
        <f t="shared" si="5"/>
        <v>674.57217018064159</v>
      </c>
      <c r="AI76" s="34">
        <f>PXIL!I76</f>
        <v>0</v>
      </c>
      <c r="AJ76" s="34">
        <f>PXIL!O76</f>
        <v>0</v>
      </c>
      <c r="AK76" s="34">
        <f>RTM_IEX!I76</f>
        <v>119.37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4.6659999999999995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47.562247955759325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696.17904033913578</v>
      </c>
      <c r="P77" s="36">
        <v>68.042824525717123</v>
      </c>
      <c r="Q77" s="36">
        <v>22.06</v>
      </c>
      <c r="R77" s="38">
        <v>0</v>
      </c>
      <c r="S77" s="38">
        <v>0</v>
      </c>
      <c r="T77" s="37">
        <f>SUMPRODUCT(LTA!J77:AN77,LTA!J$101:AN$101,LTA!J$104:AN$104)</f>
        <v>15.73</v>
      </c>
      <c r="U77" s="37">
        <f>SUMPRODUCT(LTA!J77:AN77,LTA!J$102:AN$102,LTA!J$104:AN$104)</f>
        <v>6.66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-300</v>
      </c>
      <c r="AC77">
        <f t="shared" si="3"/>
        <v>10.719084265159861</v>
      </c>
      <c r="AD77">
        <f t="shared" si="4"/>
        <v>662.82102855545236</v>
      </c>
      <c r="AE77">
        <f>'IDT-1'!C77</f>
        <v>0</v>
      </c>
      <c r="AF77" s="24"/>
      <c r="AG77">
        <f t="shared" si="5"/>
        <v>662.82102855545236</v>
      </c>
      <c r="AI77" s="34">
        <f>PXIL!I77</f>
        <v>0</v>
      </c>
      <c r="AJ77" s="34">
        <f>PXIL!O77</f>
        <v>0</v>
      </c>
      <c r="AK77" s="34">
        <f>RTM_IEX!I77</f>
        <v>112.64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4.6659999999999995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47.562247955759325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690.22739386804381</v>
      </c>
      <c r="P78" s="36">
        <v>68.042824525717123</v>
      </c>
      <c r="Q78" s="36">
        <v>22.06</v>
      </c>
      <c r="R78" s="38">
        <v>0</v>
      </c>
      <c r="S78" s="38">
        <v>0</v>
      </c>
      <c r="T78" s="37">
        <f>SUMPRODUCT(LTA!J78:AN78,LTA!J$101:AN$101,LTA!J$104:AN$104)</f>
        <v>13.36</v>
      </c>
      <c r="U78" s="37">
        <f>SUMPRODUCT(LTA!J78:AN78,LTA!J$102:AN$102,LTA!J$104:AN$104)</f>
        <v>6.66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-300</v>
      </c>
      <c r="AC78">
        <f t="shared" si="3"/>
        <v>10.68958643480269</v>
      </c>
      <c r="AD78">
        <f t="shared" si="4"/>
        <v>659.33887991471761</v>
      </c>
      <c r="AE78">
        <f>'IDT-1'!C78</f>
        <v>0</v>
      </c>
      <c r="AF78" s="24"/>
      <c r="AG78">
        <f t="shared" si="5"/>
        <v>659.33887991471761</v>
      </c>
      <c r="AI78" s="34">
        <f>PXIL!I78</f>
        <v>0</v>
      </c>
      <c r="AJ78" s="34">
        <f>PXIL!O78</f>
        <v>0</v>
      </c>
      <c r="AK78" s="34">
        <f>RTM_IEX!I78</f>
        <v>117.45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5.5991999999999997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47.562247955759325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647.11620427903358</v>
      </c>
      <c r="P79" s="36">
        <v>68.042824525717123</v>
      </c>
      <c r="Q79" s="36">
        <v>22.06</v>
      </c>
      <c r="R79" s="38">
        <v>0</v>
      </c>
      <c r="S79" s="38">
        <v>0</v>
      </c>
      <c r="T79" s="37">
        <f>SUMPRODUCT(LTA!J79:AN79,LTA!J$101:AN$101,LTA!J$104:AN$104)</f>
        <v>13.34</v>
      </c>
      <c r="U79" s="37">
        <f>SUMPRODUCT(LTA!J79:AN79,LTA!J$102:AN$102,LTA!J$104:AN$104)</f>
        <v>106.41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-300</v>
      </c>
      <c r="AC79">
        <f t="shared" si="3"/>
        <v>10.598883322255004</v>
      </c>
      <c r="AD79">
        <f t="shared" si="4"/>
        <v>648.63159343825498</v>
      </c>
      <c r="AE79">
        <f>'IDT-1'!C79</f>
        <v>0</v>
      </c>
      <c r="AF79" s="24"/>
      <c r="AG79">
        <f t="shared" si="5"/>
        <v>648.63159343825498</v>
      </c>
      <c r="AI79" s="34">
        <f>PXIL!I79</f>
        <v>0</v>
      </c>
      <c r="AJ79" s="34">
        <f>PXIL!O79</f>
        <v>0</v>
      </c>
      <c r="AK79" s="34">
        <f>RTM_IEX!I79</f>
        <v>49.1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5.5991999999999997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47.562247955759325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625.05867363781795</v>
      </c>
      <c r="P80" s="36">
        <v>68.042824525717123</v>
      </c>
      <c r="Q80" s="36">
        <v>22.06</v>
      </c>
      <c r="R80" s="38">
        <v>0</v>
      </c>
      <c r="S80" s="38">
        <v>0</v>
      </c>
      <c r="T80" s="37">
        <f>SUMPRODUCT(LTA!J80:AN80,LTA!J$101:AN$101,LTA!J$104:AN$104)</f>
        <v>13.34</v>
      </c>
      <c r="U80" s="37">
        <f>SUMPRODUCT(LTA!J80:AN80,LTA!J$102:AN$102,LTA!J$104:AN$104)</f>
        <v>106.41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-300</v>
      </c>
      <c r="AC80">
        <f t="shared" si="3"/>
        <v>10.534896064868791</v>
      </c>
      <c r="AD80">
        <f t="shared" si="4"/>
        <v>641.07805005442549</v>
      </c>
      <c r="AE80">
        <f>'IDT-1'!C80</f>
        <v>0</v>
      </c>
      <c r="AF80" s="24"/>
      <c r="AG80">
        <f t="shared" si="5"/>
        <v>641.07805005442549</v>
      </c>
      <c r="AI80" s="34">
        <f>PXIL!I80</f>
        <v>0</v>
      </c>
      <c r="AJ80" s="34">
        <f>PXIL!O80</f>
        <v>0</v>
      </c>
      <c r="AK80" s="34">
        <f>RTM_IEX!I80</f>
        <v>63.54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5.5991999999999997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47.562247955759325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616.19231408102189</v>
      </c>
      <c r="P81" s="36">
        <v>68.042824525717123</v>
      </c>
      <c r="Q81" s="36">
        <v>22.06</v>
      </c>
      <c r="R81" s="38">
        <v>0</v>
      </c>
      <c r="S81" s="38">
        <v>0</v>
      </c>
      <c r="T81" s="37">
        <f>SUMPRODUCT(LTA!J81:AN81,LTA!J$101:AN$101,LTA!J$104:AN$104)</f>
        <v>13.33</v>
      </c>
      <c r="U81" s="37">
        <f>SUMPRODUCT(LTA!J81:AN81,LTA!J$102:AN$102,LTA!J$104:AN$104)</f>
        <v>106.41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-300</v>
      </c>
      <c r="AC81">
        <f t="shared" si="3"/>
        <v>10.468398644591705</v>
      </c>
      <c r="AD81">
        <f t="shared" si="4"/>
        <v>633.22818791790655</v>
      </c>
      <c r="AE81">
        <f>'IDT-1'!C81</f>
        <v>0</v>
      </c>
      <c r="AF81" s="24"/>
      <c r="AG81">
        <f t="shared" si="5"/>
        <v>633.22818791790655</v>
      </c>
      <c r="AI81" s="34">
        <f>PXIL!I81</f>
        <v>0</v>
      </c>
      <c r="AJ81" s="34">
        <f>PXIL!O81</f>
        <v>0</v>
      </c>
      <c r="AK81" s="34">
        <f>RTM_IEX!I81</f>
        <v>64.5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5.5991999999999997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47.562247955759325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611.32929107949644</v>
      </c>
      <c r="P82" s="36">
        <v>68.042824525717123</v>
      </c>
      <c r="Q82" s="36">
        <v>22.06</v>
      </c>
      <c r="R82" s="38">
        <v>0</v>
      </c>
      <c r="S82" s="38">
        <v>0</v>
      </c>
      <c r="T82" s="37">
        <f>SUMPRODUCT(LTA!J82:AN82,LTA!J$101:AN$101,LTA!J$104:AN$104)</f>
        <v>13.33</v>
      </c>
      <c r="U82" s="37">
        <f>SUMPRODUCT(LTA!J82:AN82,LTA!J$102:AN$102,LTA!J$104:AN$104)</f>
        <v>106.41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-300</v>
      </c>
      <c r="AC82">
        <f t="shared" si="3"/>
        <v>10.354805251378892</v>
      </c>
      <c r="AD82">
        <f t="shared" si="4"/>
        <v>619.81875830959393</v>
      </c>
      <c r="AE82">
        <f>'IDT-1'!C82</f>
        <v>0</v>
      </c>
      <c r="AF82" s="24"/>
      <c r="AG82">
        <f t="shared" si="5"/>
        <v>619.81875830959393</v>
      </c>
      <c r="AI82" s="34">
        <f>PXIL!I82</f>
        <v>0</v>
      </c>
      <c r="AJ82" s="34">
        <f>PXIL!O82</f>
        <v>0</v>
      </c>
      <c r="AK82" s="34">
        <f>RTM_IEX!I82</f>
        <v>55.84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5.5991999999999997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610.45157795442617</v>
      </c>
      <c r="P83" s="36">
        <v>68.042824525717123</v>
      </c>
      <c r="Q83" s="36">
        <v>22.06</v>
      </c>
      <c r="R83" s="38">
        <v>0</v>
      </c>
      <c r="S83" s="38">
        <v>0</v>
      </c>
      <c r="T83" s="37">
        <f>SUMPRODUCT(LTA!J83:AN83,LTA!J$101:AN$101,LTA!J$104:AN$104)</f>
        <v>13.33</v>
      </c>
      <c r="U83" s="37">
        <f>SUMPRODUCT(LTA!J83:AN83,LTA!J$102:AN$102,LTA!J$104:AN$104)</f>
        <v>108.91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-300</v>
      </c>
      <c r="AC83">
        <f t="shared" si="3"/>
        <v>10.223448473536255</v>
      </c>
      <c r="AD83">
        <f t="shared" si="4"/>
        <v>604.31240343950367</v>
      </c>
      <c r="AE83">
        <f>'IDT-1'!C83</f>
        <v>0</v>
      </c>
      <c r="AF83" s="24"/>
      <c r="AG83">
        <f t="shared" si="5"/>
        <v>604.31240343950367</v>
      </c>
      <c r="AI83" s="34">
        <f>PXIL!I83</f>
        <v>0</v>
      </c>
      <c r="AJ83" s="34">
        <f>PXIL!O83</f>
        <v>0</v>
      </c>
      <c r="AK83" s="34">
        <f>RTM_IEX!I83</f>
        <v>37.549999999999997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5.5991999999999997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603.21035717909274</v>
      </c>
      <c r="P84" s="36">
        <v>68.042824525717123</v>
      </c>
      <c r="Q84" s="36">
        <v>22.06</v>
      </c>
      <c r="R84" s="38">
        <v>0</v>
      </c>
      <c r="S84" s="38">
        <v>0</v>
      </c>
      <c r="T84" s="37">
        <f>SUMPRODUCT(LTA!J84:AN84,LTA!J$101:AN$101,LTA!J$104:AN$104)</f>
        <v>13.33</v>
      </c>
      <c r="U84" s="37">
        <f>SUMPRODUCT(LTA!J84:AN84,LTA!J$102:AN$102,LTA!J$104:AN$104)</f>
        <v>109.25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-300</v>
      </c>
      <c r="AC84">
        <f t="shared" si="3"/>
        <v>10.068374219023454</v>
      </c>
      <c r="AD84">
        <f t="shared" si="4"/>
        <v>586.00625691868311</v>
      </c>
      <c r="AE84">
        <f>'IDT-1'!C84</f>
        <v>0</v>
      </c>
      <c r="AF84" s="24"/>
      <c r="AG84">
        <f t="shared" si="5"/>
        <v>586.00625691868311</v>
      </c>
      <c r="AI84" s="34">
        <f>PXIL!I84</f>
        <v>0</v>
      </c>
      <c r="AJ84" s="34">
        <f>PXIL!O84</f>
        <v>0</v>
      </c>
      <c r="AK84" s="34">
        <f>RTM_IEX!I84</f>
        <v>25.99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5.5991999999999997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598.90928621291005</v>
      </c>
      <c r="P85" s="36">
        <v>68.042824525717123</v>
      </c>
      <c r="Q85" s="36">
        <v>22.06</v>
      </c>
      <c r="R85" s="38">
        <v>0</v>
      </c>
      <c r="S85" s="38">
        <v>0</v>
      </c>
      <c r="T85" s="37">
        <f>SUMPRODUCT(LTA!J85:AN85,LTA!J$101:AN$101,LTA!J$104:AN$104)</f>
        <v>13.33</v>
      </c>
      <c r="U85" s="37">
        <f>SUMPRODUCT(LTA!J85:AN85,LTA!J$102:AN$102,LTA!J$104:AN$104)</f>
        <v>109.59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-300</v>
      </c>
      <c r="AC85">
        <f t="shared" si="3"/>
        <v>10.09978122290752</v>
      </c>
      <c r="AD85">
        <f t="shared" si="4"/>
        <v>589.71377894861644</v>
      </c>
      <c r="AE85">
        <f>'IDT-1'!C85</f>
        <v>0</v>
      </c>
      <c r="AF85" s="24"/>
      <c r="AG85">
        <f t="shared" si="5"/>
        <v>589.71377894861644</v>
      </c>
      <c r="AI85" s="34">
        <f>PXIL!I85</f>
        <v>0</v>
      </c>
      <c r="AJ85" s="34">
        <f>PXIL!O85</f>
        <v>0</v>
      </c>
      <c r="AK85" s="34">
        <f>RTM_IEX!I85</f>
        <v>33.69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5.5991999999999997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598.90945775176237</v>
      </c>
      <c r="P86" s="36">
        <v>68.042824525717123</v>
      </c>
      <c r="Q86" s="36">
        <v>22.06</v>
      </c>
      <c r="R86" s="38">
        <v>0</v>
      </c>
      <c r="S86" s="38">
        <v>0</v>
      </c>
      <c r="T86" s="37">
        <f>SUMPRODUCT(LTA!J86:AN86,LTA!J$101:AN$101,LTA!J$104:AN$104)</f>
        <v>13.33</v>
      </c>
      <c r="U86" s="37">
        <f>SUMPRODUCT(LTA!J86:AN86,LTA!J$102:AN$102,LTA!J$104:AN$104)</f>
        <v>109.91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-300</v>
      </c>
      <c r="AC86">
        <f t="shared" si="3"/>
        <v>9.9003666638338803</v>
      </c>
      <c r="AD86">
        <f t="shared" si="4"/>
        <v>566.17336504654224</v>
      </c>
      <c r="AE86">
        <f>'IDT-1'!C86</f>
        <v>0</v>
      </c>
      <c r="AF86" s="24"/>
      <c r="AG86">
        <f t="shared" si="5"/>
        <v>566.17336504654224</v>
      </c>
      <c r="AI86" s="34">
        <f>PXIL!I86</f>
        <v>0</v>
      </c>
      <c r="AJ86" s="34">
        <f>PXIL!O86</f>
        <v>0</v>
      </c>
      <c r="AK86" s="34">
        <f>RTM_IEX!I86</f>
        <v>9.6300000000000008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5.5991999999999997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603.71539087602821</v>
      </c>
      <c r="P87" s="36">
        <v>68.042824525717123</v>
      </c>
      <c r="Q87" s="36">
        <v>9.6300000000000008</v>
      </c>
      <c r="R87" s="38">
        <v>0</v>
      </c>
      <c r="S87" s="38">
        <v>0</v>
      </c>
      <c r="T87" s="37">
        <f>SUMPRODUCT(LTA!J87:AN87,LTA!J$101:AN$101,LTA!J$104:AN$104)</f>
        <v>13.33</v>
      </c>
      <c r="U87" s="37">
        <f>SUMPRODUCT(LTA!J87:AN87,LTA!J$102:AN$102,LTA!J$104:AN$104)</f>
        <v>109.75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-300</v>
      </c>
      <c r="AC87">
        <f t="shared" si="3"/>
        <v>9.7540885020777122</v>
      </c>
      <c r="AD87">
        <f t="shared" si="4"/>
        <v>548.90557633256435</v>
      </c>
      <c r="AE87">
        <f>'IDT-1'!C87</f>
        <v>0</v>
      </c>
      <c r="AF87" s="24"/>
      <c r="AG87">
        <f t="shared" si="5"/>
        <v>548.90557633256435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5.5991999999999997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607.52295761485368</v>
      </c>
      <c r="P88" s="36">
        <v>68.042824525717123</v>
      </c>
      <c r="Q88" s="36">
        <v>9.6300000000000008</v>
      </c>
      <c r="R88" s="38">
        <v>0</v>
      </c>
      <c r="S88" s="38">
        <v>0</v>
      </c>
      <c r="T88" s="37">
        <f>SUMPRODUCT(LTA!J88:AN88,LTA!J$101:AN$101,LTA!J$104:AN$104)</f>
        <v>13.48</v>
      </c>
      <c r="U88" s="37">
        <f>SUMPRODUCT(LTA!J88:AN88,LTA!J$102:AN$102,LTA!J$104:AN$104)</f>
        <v>101.11999999999999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-300</v>
      </c>
      <c r="AC88">
        <f t="shared" si="3"/>
        <v>9.7148400626838463</v>
      </c>
      <c r="AD88">
        <f t="shared" si="4"/>
        <v>544.27239151078368</v>
      </c>
      <c r="AE88">
        <f>'IDT-1'!C88</f>
        <v>0</v>
      </c>
      <c r="AF88" s="24"/>
      <c r="AG88">
        <f t="shared" si="5"/>
        <v>544.27239151078368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5.5991999999999997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611.29123670787828</v>
      </c>
      <c r="P89" s="36">
        <v>68.042824525717123</v>
      </c>
      <c r="Q89" s="36">
        <v>9.6300000000000008</v>
      </c>
      <c r="R89" s="38">
        <v>0</v>
      </c>
      <c r="S89" s="38">
        <v>0</v>
      </c>
      <c r="T89" s="37">
        <f>SUMPRODUCT(LTA!J89:AN89,LTA!J$101:AN$101,LTA!J$104:AN$104)</f>
        <v>14.1</v>
      </c>
      <c r="U89" s="37">
        <f>SUMPRODUCT(LTA!J89:AN89,LTA!J$102:AN$102,LTA!J$104:AN$104)</f>
        <v>84.36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-300</v>
      </c>
      <c r="AC89">
        <f t="shared" si="3"/>
        <v>9.7210426574888125</v>
      </c>
      <c r="AD89">
        <f t="shared" si="4"/>
        <v>518.89446800900328</v>
      </c>
      <c r="AE89">
        <f>'IDT-1'!C89</f>
        <v>0</v>
      </c>
      <c r="AF89" s="24"/>
      <c r="AG89">
        <f t="shared" si="5"/>
        <v>518.89446800900328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-13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5.5991999999999997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612.74146093628565</v>
      </c>
      <c r="P90" s="36">
        <v>68.042824525717123</v>
      </c>
      <c r="Q90" s="36">
        <v>9.6300000000000008</v>
      </c>
      <c r="R90" s="38">
        <v>0</v>
      </c>
      <c r="S90" s="38">
        <v>0</v>
      </c>
      <c r="T90" s="37">
        <f>SUMPRODUCT(LTA!J90:AN90,LTA!J$101:AN$101,LTA!J$104:AN$104)</f>
        <v>14.62</v>
      </c>
      <c r="U90" s="37">
        <f>SUMPRODUCT(LTA!J90:AN90,LTA!J$102:AN$102,LTA!J$104:AN$104)</f>
        <v>65.259999999999991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-300</v>
      </c>
      <c r="AC90">
        <f t="shared" si="3"/>
        <v>9.568681383282545</v>
      </c>
      <c r="AD90">
        <f t="shared" si="4"/>
        <v>502.91705351161693</v>
      </c>
      <c r="AE90">
        <f>'IDT-1'!C90</f>
        <v>0</v>
      </c>
      <c r="AF90" s="24"/>
      <c r="AG90">
        <f t="shared" si="5"/>
        <v>502.91705351161693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-12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5.5991999999999997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607.5399679793511</v>
      </c>
      <c r="P91" s="36">
        <v>68.042824525717123</v>
      </c>
      <c r="Q91" s="36">
        <v>15.757882289707069</v>
      </c>
      <c r="R91" s="38">
        <v>0</v>
      </c>
      <c r="S91" s="38">
        <v>0</v>
      </c>
      <c r="T91" s="37">
        <f>SUMPRODUCT(LTA!J91:AN91,LTA!J$101:AN$101,LTA!J$104:AN$104)</f>
        <v>15.11</v>
      </c>
      <c r="U91" s="37">
        <f>SUMPRODUCT(LTA!J91:AN91,LTA!J$102:AN$102,LTA!J$104:AN$104)</f>
        <v>84.52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-334.03</v>
      </c>
      <c r="AC91">
        <f t="shared" si="3"/>
        <v>9.9713384469815836</v>
      </c>
      <c r="AD91">
        <f t="shared" si="4"/>
        <v>496.16078578069039</v>
      </c>
      <c r="AE91">
        <f>'IDT-1'!C91</f>
        <v>0</v>
      </c>
      <c r="AF91" s="24"/>
      <c r="AG91">
        <f t="shared" si="5"/>
        <v>496.16078578069039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5.5991999999999997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607.10034680154149</v>
      </c>
      <c r="P92" s="36">
        <v>68.042824525717123</v>
      </c>
      <c r="Q92" s="36">
        <v>15.757882289707069</v>
      </c>
      <c r="R92" s="38">
        <v>0</v>
      </c>
      <c r="S92" s="38">
        <v>0</v>
      </c>
      <c r="T92" s="37">
        <f>SUMPRODUCT(LTA!J92:AN92,LTA!J$101:AN$101,LTA!J$104:AN$104)</f>
        <v>15.77</v>
      </c>
      <c r="U92" s="37">
        <f>SUMPRODUCT(LTA!J92:AN92,LTA!J$102:AN$102,LTA!J$104:AN$104)</f>
        <v>70.08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-334.03</v>
      </c>
      <c r="AC92">
        <f t="shared" si="3"/>
        <v>9.87730710226265</v>
      </c>
      <c r="AD92">
        <f t="shared" si="4"/>
        <v>479.03519594759973</v>
      </c>
      <c r="AE92">
        <f>'IDT-1'!C92</f>
        <v>0</v>
      </c>
      <c r="AF92" s="24"/>
      <c r="AG92">
        <f t="shared" si="5"/>
        <v>479.03519594759973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-8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5.5991999999999997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601.77672692494036</v>
      </c>
      <c r="P93" s="36">
        <v>68.042824525717123</v>
      </c>
      <c r="Q93" s="36">
        <v>15.757882289707069</v>
      </c>
      <c r="R93" s="38">
        <v>0</v>
      </c>
      <c r="S93" s="38">
        <v>0</v>
      </c>
      <c r="T93" s="37">
        <f>SUMPRODUCT(LTA!J93:AN93,LTA!J$101:AN$101,LTA!J$104:AN$104)</f>
        <v>16.239999999999998</v>
      </c>
      <c r="U93" s="37">
        <f>SUMPRODUCT(LTA!J93:AN93,LTA!J$102:AN$102,LTA!J$104:AN$104)</f>
        <v>60.45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-334.03</v>
      </c>
      <c r="AC93">
        <f t="shared" si="3"/>
        <v>9.7556446952992015</v>
      </c>
      <c r="AD93">
        <f t="shared" si="4"/>
        <v>464.67323847796206</v>
      </c>
      <c r="AE93">
        <f>'IDT-1'!C93</f>
        <v>0</v>
      </c>
      <c r="AF93" s="24"/>
      <c r="AG93">
        <f t="shared" si="5"/>
        <v>464.67323847796206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-8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5.5991999999999997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599.13851297750637</v>
      </c>
      <c r="P94" s="36">
        <v>57.76</v>
      </c>
      <c r="Q94" s="36">
        <v>15.757882289707069</v>
      </c>
      <c r="R94" s="38">
        <v>0</v>
      </c>
      <c r="S94" s="38">
        <v>0</v>
      </c>
      <c r="T94" s="37">
        <f>SUMPRODUCT(LTA!J94:AN94,LTA!J$101:AN$101,LTA!J$104:AN$104)</f>
        <v>16.71</v>
      </c>
      <c r="U94" s="37">
        <f>SUMPRODUCT(LTA!J94:AN94,LTA!J$102:AN$102,LTA!J$104:AN$104)</f>
        <v>60.45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-7</v>
      </c>
      <c r="AA94" s="75">
        <f>STOA!I94</f>
        <v>0</v>
      </c>
      <c r="AB94" s="75">
        <f>-STOA!O94</f>
        <v>-334.03</v>
      </c>
      <c r="AC94">
        <f t="shared" si="3"/>
        <v>9.7527098648234016</v>
      </c>
      <c r="AD94">
        <f t="shared" si="4"/>
        <v>440.22513483528678</v>
      </c>
      <c r="AE94">
        <f>'IDT-1'!C94</f>
        <v>0</v>
      </c>
      <c r="AF94" s="24"/>
      <c r="AG94">
        <f t="shared" si="5"/>
        <v>440.22513483528678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-13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5.5991999999999997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598.66873513376947</v>
      </c>
      <c r="P95" s="36">
        <v>57.76</v>
      </c>
      <c r="Q95" s="36">
        <v>15.757882289707069</v>
      </c>
      <c r="R95" s="38">
        <v>0</v>
      </c>
      <c r="S95" s="38">
        <v>0</v>
      </c>
      <c r="T95" s="37">
        <f>SUMPRODUCT(LTA!J95:AN95,LTA!J$101:AN$101,LTA!J$104:AN$104)</f>
        <v>30.74</v>
      </c>
      <c r="U95" s="37">
        <f>SUMPRODUCT(LTA!J95:AN95,LTA!J$102:AN$102,LTA!J$104:AN$104)</f>
        <v>60.45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-27</v>
      </c>
      <c r="AA95" s="75">
        <f>STOA!I95</f>
        <v>0</v>
      </c>
      <c r="AB95" s="75">
        <f>-STOA!O95</f>
        <v>-334.03</v>
      </c>
      <c r="AC95">
        <f t="shared" si="3"/>
        <v>9.9259138350102347</v>
      </c>
      <c r="AD95">
        <f t="shared" si="4"/>
        <v>446.61215302136299</v>
      </c>
      <c r="AE95">
        <f>'IDT-1'!C95</f>
        <v>0</v>
      </c>
      <c r="AF95" s="24"/>
      <c r="AG95">
        <f t="shared" si="5"/>
        <v>446.61215302136299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5.5991999999999997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598.29067178295008</v>
      </c>
      <c r="P96" s="36">
        <v>57.76</v>
      </c>
      <c r="Q96" s="36">
        <v>9.6300000000000008</v>
      </c>
      <c r="R96" s="38">
        <v>0</v>
      </c>
      <c r="S96" s="38">
        <v>0</v>
      </c>
      <c r="T96" s="37">
        <f>SUMPRODUCT(LTA!J96:AN96,LTA!J$101:AN$101,LTA!J$104:AN$104)</f>
        <v>31.28</v>
      </c>
      <c r="U96" s="37">
        <f>SUMPRODUCT(LTA!J96:AN96,LTA!J$102:AN$102,LTA!J$104:AN$104)</f>
        <v>60.45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-37</v>
      </c>
      <c r="AA96" s="75">
        <f>STOA!I96</f>
        <v>0</v>
      </c>
      <c r="AB96" s="75">
        <f>-STOA!O96</f>
        <v>-334.03</v>
      </c>
      <c r="AC96">
        <f t="shared" si="3"/>
        <v>9.9605114688787033</v>
      </c>
      <c r="AD96">
        <f t="shared" si="4"/>
        <v>430.6116097469681</v>
      </c>
      <c r="AE96">
        <f>'IDT-1'!C96</f>
        <v>0</v>
      </c>
      <c r="AF96" s="24"/>
      <c r="AG96">
        <f t="shared" si="5"/>
        <v>430.6116097469681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5.5991999999999997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598.80613699225887</v>
      </c>
      <c r="P97" s="36">
        <v>52.95</v>
      </c>
      <c r="Q97" s="36">
        <v>9.6300000000000008</v>
      </c>
      <c r="R97" s="38">
        <v>0</v>
      </c>
      <c r="S97" s="38">
        <v>0</v>
      </c>
      <c r="T97" s="37">
        <f>SUMPRODUCT(LTA!J97:AN97,LTA!J$101:AN$101,LTA!J$104:AN$104)</f>
        <v>31.85</v>
      </c>
      <c r="U97" s="37">
        <f>SUMPRODUCT(LTA!J97:AN97,LTA!J$102:AN$102,LTA!J$104:AN$104)</f>
        <v>60.45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-57</v>
      </c>
      <c r="AA97" s="75">
        <f>STOA!I97</f>
        <v>0</v>
      </c>
      <c r="AB97" s="75">
        <f>-STOA!O97</f>
        <v>-334.03</v>
      </c>
      <c r="AC97">
        <f t="shared" si="3"/>
        <v>10.098648531134678</v>
      </c>
      <c r="AD97">
        <f t="shared" si="4"/>
        <v>406.74893789402097</v>
      </c>
      <c r="AE97">
        <f>'IDT-1'!C97</f>
        <v>0</v>
      </c>
      <c r="AF97" s="24"/>
      <c r="AG97">
        <f t="shared" si="5"/>
        <v>406.74893789402097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5.5991999999999997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598.80445269390952</v>
      </c>
      <c r="P98" s="36">
        <v>57.76</v>
      </c>
      <c r="Q98" s="36">
        <v>9.6300000000000008</v>
      </c>
      <c r="R98" s="38">
        <v>0</v>
      </c>
      <c r="S98" s="38">
        <v>0</v>
      </c>
      <c r="T98" s="37">
        <f>SUMPRODUCT(LTA!J98:AN98,LTA!J$101:AN$101,LTA!J$104:AN$104)</f>
        <v>32.69</v>
      </c>
      <c r="U98" s="37">
        <f>SUMPRODUCT(LTA!J98:AN98,LTA!J$102:AN$102,LTA!J$104:AN$104)</f>
        <v>60.45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-82</v>
      </c>
      <c r="AA98" s="75">
        <f>STOA!I98</f>
        <v>0</v>
      </c>
      <c r="AB98" s="75">
        <f>-STOA!O98</f>
        <v>-334.03</v>
      </c>
      <c r="AC98">
        <f t="shared" si="3"/>
        <v>10.35787332615077</v>
      </c>
      <c r="AD98">
        <f t="shared" si="4"/>
        <v>387.13802880065543</v>
      </c>
      <c r="AE98">
        <f>'IDT-1'!C98</f>
        <v>0</v>
      </c>
      <c r="AF98" s="24"/>
      <c r="AG98">
        <f t="shared" si="5"/>
        <v>387.13802880065543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7.8680424999999984E-2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1.1563194801380396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15.529154298539492</v>
      </c>
      <c r="P99" s="36">
        <f t="shared" si="6"/>
        <v>1.1802500042754362</v>
      </c>
      <c r="Q99" s="36">
        <f t="shared" si="6"/>
        <v>0.31014037168074321</v>
      </c>
      <c r="R99" s="38">
        <f t="shared" si="6"/>
        <v>0.24964500026439257</v>
      </c>
      <c r="S99" s="38">
        <f t="shared" si="6"/>
        <v>0</v>
      </c>
      <c r="T99" s="37">
        <f t="shared" si="6"/>
        <v>2.3471900000000008</v>
      </c>
      <c r="U99" s="37">
        <f t="shared" si="6"/>
        <v>1.5402524999999989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-1.1614249999999999</v>
      </c>
      <c r="AA99" s="75">
        <f t="shared" si="6"/>
        <v>0</v>
      </c>
      <c r="AB99" s="75">
        <f t="shared" si="6"/>
        <v>-7.4722399999999958</v>
      </c>
      <c r="AC99">
        <f t="shared" si="6"/>
        <v>0.26543647607824367</v>
      </c>
      <c r="AD99">
        <f t="shared" si="6"/>
        <v>13.568383103819862</v>
      </c>
      <c r="AE99">
        <f t="shared" si="6"/>
        <v>-3.2810000000000001E-3</v>
      </c>
      <c r="AG99">
        <f t="shared" si="6"/>
        <v>13.565102103819862</v>
      </c>
      <c r="AI99">
        <f t="shared" si="6"/>
        <v>0</v>
      </c>
      <c r="AJ99">
        <f t="shared" si="6"/>
        <v>0</v>
      </c>
      <c r="AK99">
        <f t="shared" si="6"/>
        <v>0.28760250000000004</v>
      </c>
      <c r="AL99">
        <f t="shared" si="6"/>
        <v>-0.21174999999999999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45355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4.9648500000000002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556.55098673255554</v>
      </c>
      <c r="P3" s="36">
        <v>19.25</v>
      </c>
      <c r="Q3" s="36">
        <v>7.6999999999999984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229.14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-50</v>
      </c>
      <c r="AA3" s="75">
        <f>STOA!J3</f>
        <v>5.88</v>
      </c>
      <c r="AB3" s="75">
        <f>-STOA!P3</f>
        <v>-150</v>
      </c>
      <c r="AC3">
        <f>SUMIF(B3:AB3,"&gt;0")*$AC$2-SUMIF(B3:AB3,"&lt;0")*($AC$2/(1-$AC$2))+SUMIF(AI3:AR3,"&gt;0")*$AC$2-SUMIF(AI3:AR3,"&lt;0")*($AC$2/(1-$AC$2))</f>
        <v>9.7146227603329862</v>
      </c>
      <c r="AD3">
        <f>SUM(B3:AB3,AI3:AV3)-AC3</f>
        <v>600.48393190194804</v>
      </c>
      <c r="AE3">
        <f>'IDT-1'!F3</f>
        <v>0</v>
      </c>
      <c r="AF3" s="24"/>
      <c r="AG3">
        <f>SUM(AD3:AF3)</f>
        <v>600.48393190194804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-72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4.9648500000000002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556.24723351682042</v>
      </c>
      <c r="P4" s="36">
        <v>19.25</v>
      </c>
      <c r="Q4" s="36">
        <v>7.6999999999999984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228.8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-65</v>
      </c>
      <c r="AA4" s="75">
        <f>STOA!J4</f>
        <v>5.88</v>
      </c>
      <c r="AB4" s="75">
        <f>-STOA!P4</f>
        <v>-150</v>
      </c>
      <c r="AC4">
        <f t="shared" ref="AC4:AC67" si="0">SUMIF(B4:AB4,"&gt;0")*$AC$2-SUMIF(B4:AB4,"&lt;0")*($AC$2/(1-$AC$2))+SUMIF(AI4:AR4,"&gt;0")*$AC$2-SUMIF(AI4:AR4,"&lt;0")*($AC$2/(1-$AC$2))</f>
        <v>9.8108691260194796</v>
      </c>
      <c r="AD4">
        <f t="shared" ref="AD4:AD67" si="1">SUM(B4:AB4,AI4:AV4)-AC4</f>
        <v>587.74393232052637</v>
      </c>
      <c r="AE4">
        <f>'IDT-1'!F4</f>
        <v>0</v>
      </c>
      <c r="AF4" s="24"/>
      <c r="AG4">
        <f t="shared" ref="AG4:AG67" si="2">SUM(AD4:AF4)</f>
        <v>587.74393232052637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-69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4.9648500000000002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554.36650364843581</v>
      </c>
      <c r="P5" s="36">
        <v>19.25</v>
      </c>
      <c r="Q5" s="36">
        <v>7.6999999999999984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228.3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-78</v>
      </c>
      <c r="AA5" s="75">
        <f>STOA!J5</f>
        <v>5.88</v>
      </c>
      <c r="AB5" s="75">
        <f>-STOA!P5</f>
        <v>-150</v>
      </c>
      <c r="AC5">
        <f t="shared" si="0"/>
        <v>9.8416979414743828</v>
      </c>
      <c r="AD5">
        <f t="shared" si="1"/>
        <v>579.33237363668684</v>
      </c>
      <c r="AE5">
        <f>'IDT-1'!F5</f>
        <v>0</v>
      </c>
      <c r="AF5" s="24"/>
      <c r="AG5">
        <f t="shared" si="2"/>
        <v>579.33237363668684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-62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4.9648500000000002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554.36650364843581</v>
      </c>
      <c r="P6" s="36">
        <v>19.25</v>
      </c>
      <c r="Q6" s="36">
        <v>7.6999999999999984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227.8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-99</v>
      </c>
      <c r="AA6" s="75">
        <f>STOA!J6</f>
        <v>5.88</v>
      </c>
      <c r="AB6" s="75">
        <f>-STOA!P6</f>
        <v>-150</v>
      </c>
      <c r="AC6">
        <f t="shared" si="0"/>
        <v>9.9222095187232728</v>
      </c>
      <c r="AD6">
        <f t="shared" si="1"/>
        <v>568.75186205943794</v>
      </c>
      <c r="AE6">
        <f>'IDT-1'!F6</f>
        <v>0</v>
      </c>
      <c r="AF6" s="24"/>
      <c r="AG6">
        <f t="shared" si="2"/>
        <v>568.75186205943794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-51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4.9648500000000002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554.90524091602413</v>
      </c>
      <c r="P7" s="36">
        <v>19.25</v>
      </c>
      <c r="Q7" s="36">
        <v>7.6999999999999984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227.47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-109</v>
      </c>
      <c r="AA7" s="75">
        <f>STOA!J7</f>
        <v>5.88</v>
      </c>
      <c r="AB7" s="75">
        <f>-STOA!P7</f>
        <v>-150</v>
      </c>
      <c r="AC7">
        <f t="shared" si="0"/>
        <v>9.9154917540461298</v>
      </c>
      <c r="AD7">
        <f t="shared" si="1"/>
        <v>569.96731709170353</v>
      </c>
      <c r="AE7">
        <f>'IDT-1'!F7</f>
        <v>0</v>
      </c>
      <c r="AF7" s="24"/>
      <c r="AG7">
        <f t="shared" si="2"/>
        <v>569.96731709170353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4.9648500000000002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554.16590570763003</v>
      </c>
      <c r="P8" s="36">
        <v>19.25</v>
      </c>
      <c r="Q8" s="36">
        <v>7.6999999999999984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227.47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-116</v>
      </c>
      <c r="AA8" s="75">
        <f>STOA!J8</f>
        <v>5.88</v>
      </c>
      <c r="AB8" s="75">
        <f>-STOA!P8</f>
        <v>-150</v>
      </c>
      <c r="AC8">
        <f t="shared" si="0"/>
        <v>9.9939929155445082</v>
      </c>
      <c r="AD8">
        <f t="shared" si="1"/>
        <v>559.14948072181107</v>
      </c>
      <c r="AE8">
        <f>'IDT-1'!F8</f>
        <v>0</v>
      </c>
      <c r="AF8" s="24"/>
      <c r="AG8">
        <f t="shared" si="2"/>
        <v>559.14948072181107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-43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4.9648500000000002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555.52772618352196</v>
      </c>
      <c r="P9" s="36">
        <v>19.25</v>
      </c>
      <c r="Q9" s="36">
        <v>7.6999999999999984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229.54999999999998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-125</v>
      </c>
      <c r="AA9" s="75">
        <f>STOA!J9</f>
        <v>5.88</v>
      </c>
      <c r="AB9" s="75">
        <f>-STOA!P9</f>
        <v>-150</v>
      </c>
      <c r="AC9">
        <f t="shared" si="0"/>
        <v>10.073731153891334</v>
      </c>
      <c r="AD9">
        <f t="shared" si="1"/>
        <v>556.51156295935607</v>
      </c>
      <c r="AE9">
        <f>'IDT-1'!F9</f>
        <v>0</v>
      </c>
      <c r="AF9" s="24"/>
      <c r="AG9">
        <f t="shared" si="2"/>
        <v>556.51156295935607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4.9648500000000002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555.52772618352196</v>
      </c>
      <c r="P10" s="36">
        <v>19.25</v>
      </c>
      <c r="Q10" s="36">
        <v>7.6999999999999984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229.54999999999998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-133</v>
      </c>
      <c r="AA10" s="75">
        <f>STOA!J10</f>
        <v>5.88</v>
      </c>
      <c r="AB10" s="75">
        <f>-STOA!P10</f>
        <v>-150</v>
      </c>
      <c r="AC10">
        <f t="shared" si="0"/>
        <v>10.124558100240669</v>
      </c>
      <c r="AD10">
        <f t="shared" si="1"/>
        <v>550.46073601300679</v>
      </c>
      <c r="AE10">
        <f>'IDT-1'!F10</f>
        <v>0</v>
      </c>
      <c r="AF10" s="24"/>
      <c r="AG10">
        <f t="shared" si="2"/>
        <v>550.46073601300679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-38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4.9648500000000002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554.94021723792741</v>
      </c>
      <c r="P11" s="36">
        <v>19.25</v>
      </c>
      <c r="Q11" s="36">
        <v>7.6999999999999984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226.96999999999997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-137</v>
      </c>
      <c r="AA11" s="75">
        <f>STOA!J11</f>
        <v>5.88</v>
      </c>
      <c r="AB11" s="75">
        <f>-STOA!P11</f>
        <v>-150</v>
      </c>
      <c r="AC11">
        <f t="shared" si="0"/>
        <v>10.089479867372784</v>
      </c>
      <c r="AD11">
        <f t="shared" si="1"/>
        <v>548.32830530028002</v>
      </c>
      <c r="AE11">
        <f>'IDT-1'!F11</f>
        <v>0</v>
      </c>
      <c r="AF11" s="24"/>
      <c r="AG11">
        <f t="shared" si="2"/>
        <v>548.32830530028002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-33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4.9648500000000002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554.94021723792741</v>
      </c>
      <c r="P12" s="36">
        <v>19.25</v>
      </c>
      <c r="Q12" s="36">
        <v>7.6999999999999984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226.96999999999997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-140</v>
      </c>
      <c r="AA12" s="75">
        <f>STOA!J12</f>
        <v>5.88</v>
      </c>
      <c r="AB12" s="75">
        <f>-STOA!P12</f>
        <v>-150</v>
      </c>
      <c r="AC12">
        <f t="shared" si="0"/>
        <v>10.13183565599723</v>
      </c>
      <c r="AD12">
        <f t="shared" si="1"/>
        <v>543.28594951165564</v>
      </c>
      <c r="AE12">
        <f>'IDT-1'!F12</f>
        <v>0</v>
      </c>
      <c r="AF12" s="24"/>
      <c r="AG12">
        <f t="shared" si="2"/>
        <v>543.28594951165564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4.9648500000000002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552.79020237100099</v>
      </c>
      <c r="P13" s="36">
        <v>19.471890291262135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226.96999999999997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-145</v>
      </c>
      <c r="AA13" s="75">
        <f>STOA!J13</f>
        <v>5.88</v>
      </c>
      <c r="AB13" s="75">
        <f>-STOA!P13</f>
        <v>-150</v>
      </c>
      <c r="AC13">
        <f t="shared" si="0"/>
        <v>10.107168251836761</v>
      </c>
      <c r="AD13">
        <f t="shared" si="1"/>
        <v>542.38249234015177</v>
      </c>
      <c r="AE13">
        <f>'IDT-1'!F13</f>
        <v>0</v>
      </c>
      <c r="AF13" s="24"/>
      <c r="AG13">
        <f t="shared" si="2"/>
        <v>542.38249234015177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-29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4.9648500000000002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552.79020237100099</v>
      </c>
      <c r="P14" s="36">
        <v>19.471890291262135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226.96999999999997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-153</v>
      </c>
      <c r="AA14" s="75">
        <f>STOA!J14</f>
        <v>5.88</v>
      </c>
      <c r="AB14" s="75">
        <f>-STOA!P14</f>
        <v>-150</v>
      </c>
      <c r="AC14">
        <f t="shared" si="0"/>
        <v>10.157995198186097</v>
      </c>
      <c r="AD14">
        <f t="shared" si="1"/>
        <v>536.3316653938025</v>
      </c>
      <c r="AE14">
        <f>'IDT-1'!F14</f>
        <v>0</v>
      </c>
      <c r="AF14" s="24"/>
      <c r="AG14">
        <f t="shared" si="2"/>
        <v>536.3316653938025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-27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4.9648500000000002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556.21932830231572</v>
      </c>
      <c r="P15" s="36">
        <v>19.25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226.96999999999997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-157</v>
      </c>
      <c r="AA15" s="75">
        <f>STOA!J15</f>
        <v>5.88</v>
      </c>
      <c r="AB15" s="75">
        <f>-STOA!P15</f>
        <v>-150</v>
      </c>
      <c r="AC15">
        <f t="shared" si="0"/>
        <v>10.303532185710985</v>
      </c>
      <c r="AD15">
        <f t="shared" si="1"/>
        <v>525.39336404633025</v>
      </c>
      <c r="AE15">
        <f>'IDT-1'!F15</f>
        <v>0</v>
      </c>
      <c r="AF15" s="24"/>
      <c r="AG15">
        <f t="shared" si="2"/>
        <v>525.39336404633025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-37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4.9648500000000002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556.21932830231572</v>
      </c>
      <c r="P16" s="36">
        <v>19.25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226.96999999999997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-159</v>
      </c>
      <c r="AA16" s="75">
        <f>STOA!J16</f>
        <v>5.88</v>
      </c>
      <c r="AB16" s="75">
        <f>-STOA!P16</f>
        <v>-150</v>
      </c>
      <c r="AC16">
        <f t="shared" si="0"/>
        <v>10.337416816610542</v>
      </c>
      <c r="AD16">
        <f t="shared" si="1"/>
        <v>521.35947941543066</v>
      </c>
      <c r="AE16">
        <f>'IDT-1'!F16</f>
        <v>0</v>
      </c>
      <c r="AF16" s="24"/>
      <c r="AG16">
        <f t="shared" si="2"/>
        <v>521.35947941543066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-39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4.9648500000000002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556.21932830231572</v>
      </c>
      <c r="P17" s="36">
        <v>19.25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226.96999999999997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-159</v>
      </c>
      <c r="AA17" s="75">
        <f>STOA!J17</f>
        <v>5.88</v>
      </c>
      <c r="AB17" s="75">
        <f>-STOA!P17</f>
        <v>-150</v>
      </c>
      <c r="AC17">
        <f t="shared" si="0"/>
        <v>10.472955340208767</v>
      </c>
      <c r="AD17">
        <f t="shared" si="1"/>
        <v>505.22394089183246</v>
      </c>
      <c r="AE17">
        <f>'IDT-1'!F17</f>
        <v>0</v>
      </c>
      <c r="AF17" s="24"/>
      <c r="AG17">
        <f t="shared" si="2"/>
        <v>505.22394089183246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4.9648500000000002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558.17572699688094</v>
      </c>
      <c r="P18" s="36">
        <v>19.25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226.96999999999997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-157</v>
      </c>
      <c r="AA18" s="75">
        <f>STOA!J18</f>
        <v>5.88</v>
      </c>
      <c r="AB18" s="75">
        <f>-STOA!P18</f>
        <v>-150</v>
      </c>
      <c r="AC18">
        <f t="shared" si="0"/>
        <v>10.472446773793337</v>
      </c>
      <c r="AD18">
        <f t="shared" si="1"/>
        <v>509.18084815281316</v>
      </c>
      <c r="AE18">
        <f>'IDT-1'!F18</f>
        <v>0</v>
      </c>
      <c r="AF18" s="24"/>
      <c r="AG18">
        <f t="shared" si="2"/>
        <v>509.18084815281316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4.9648500000000002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558.17572699688094</v>
      </c>
      <c r="P19" s="36">
        <v>19.25</v>
      </c>
      <c r="Q19" s="36">
        <v>7.6999999999999984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226.81999999999996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-151</v>
      </c>
      <c r="AA19" s="75">
        <f>STOA!J19</f>
        <v>5.79</v>
      </c>
      <c r="AB19" s="75">
        <f>-STOA!P19</f>
        <v>-150</v>
      </c>
      <c r="AC19">
        <f t="shared" si="0"/>
        <v>10.402661511994223</v>
      </c>
      <c r="AD19">
        <f t="shared" si="1"/>
        <v>517.01063341461213</v>
      </c>
      <c r="AE19">
        <f>'IDT-1'!F19</f>
        <v>0</v>
      </c>
      <c r="AF19" s="24"/>
      <c r="AG19">
        <f t="shared" si="2"/>
        <v>517.01063341461213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-53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4.9648500000000002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556.21932830231572</v>
      </c>
      <c r="P20" s="36">
        <v>19.25</v>
      </c>
      <c r="Q20" s="36">
        <v>7.6999999999999984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226.81999999999996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-141</v>
      </c>
      <c r="AA20" s="75">
        <f>STOA!J20</f>
        <v>5.79</v>
      </c>
      <c r="AB20" s="75">
        <f>-STOA!P20</f>
        <v>-150</v>
      </c>
      <c r="AC20">
        <f t="shared" si="0"/>
        <v>10.326929658885652</v>
      </c>
      <c r="AD20">
        <f t="shared" si="1"/>
        <v>522.12996657315546</v>
      </c>
      <c r="AE20">
        <f>'IDT-1'!F20</f>
        <v>0</v>
      </c>
      <c r="AF20" s="24"/>
      <c r="AG20">
        <f t="shared" si="2"/>
        <v>522.12996657315546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-56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4.9648500000000002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556.29365126531422</v>
      </c>
      <c r="P21" s="36">
        <v>19.25</v>
      </c>
      <c r="Q21" s="36">
        <v>7.6999999999999984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226.81999999999996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-131</v>
      </c>
      <c r="AA21" s="75">
        <f>STOA!J21</f>
        <v>5.79</v>
      </c>
      <c r="AB21" s="75">
        <f>-STOA!P21</f>
        <v>-150</v>
      </c>
      <c r="AC21">
        <f t="shared" si="0"/>
        <v>10.234371236801058</v>
      </c>
      <c r="AD21">
        <f t="shared" si="1"/>
        <v>533.29684795823857</v>
      </c>
      <c r="AE21">
        <f>'IDT-1'!F21</f>
        <v>0</v>
      </c>
      <c r="AF21" s="24"/>
      <c r="AG21">
        <f t="shared" si="2"/>
        <v>533.29684795823857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4.9648500000000002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565.63671302159139</v>
      </c>
      <c r="P22" s="36">
        <v>19.25</v>
      </c>
      <c r="Q22" s="36">
        <v>7.6999999999999984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226.81999999999996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-115</v>
      </c>
      <c r="AA22" s="75">
        <f>STOA!J22</f>
        <v>5.79</v>
      </c>
      <c r="AB22" s="75">
        <f>-STOA!P22</f>
        <v>-150</v>
      </c>
      <c r="AC22">
        <f t="shared" si="0"/>
        <v>10.245083693754674</v>
      </c>
      <c r="AD22">
        <f t="shared" si="1"/>
        <v>550.62919725756217</v>
      </c>
      <c r="AE22">
        <f>'IDT-1'!F22</f>
        <v>0</v>
      </c>
      <c r="AF22" s="24"/>
      <c r="AG22">
        <f t="shared" si="2"/>
        <v>550.62919725756217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-63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4.9648500000000002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566.90001346401664</v>
      </c>
      <c r="P23" s="36">
        <v>19.25</v>
      </c>
      <c r="Q23" s="36">
        <v>7.6999999999999984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227.75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-81</v>
      </c>
      <c r="AA23" s="75">
        <f>STOA!J23</f>
        <v>5.7</v>
      </c>
      <c r="AB23" s="75">
        <f>-STOA!P23</f>
        <v>-150</v>
      </c>
      <c r="AC23">
        <f t="shared" si="0"/>
        <v>9.9916743702745983</v>
      </c>
      <c r="AD23">
        <f t="shared" si="1"/>
        <v>584.98590702346758</v>
      </c>
      <c r="AE23">
        <f>'IDT-1'!F23</f>
        <v>0</v>
      </c>
      <c r="AF23" s="24"/>
      <c r="AG23">
        <f t="shared" si="2"/>
        <v>584.98590702346758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-65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4.9648500000000002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568.78885775173967</v>
      </c>
      <c r="P24" s="36">
        <v>19.251309791113833</v>
      </c>
      <c r="Q24" s="36">
        <v>7.7013416971597835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238.34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-52</v>
      </c>
      <c r="AA24" s="75">
        <f>STOA!J24</f>
        <v>5.7</v>
      </c>
      <c r="AB24" s="75">
        <f>-STOA!P24</f>
        <v>-150</v>
      </c>
      <c r="AC24">
        <f t="shared" si="0"/>
        <v>9.9355669380200791</v>
      </c>
      <c r="AD24">
        <f t="shared" si="1"/>
        <v>616.52351023171877</v>
      </c>
      <c r="AE24">
        <f>'IDT-1'!F24</f>
        <v>0</v>
      </c>
      <c r="AF24" s="24"/>
      <c r="AG24">
        <f t="shared" si="2"/>
        <v>616.52351023171877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-75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4.9648500000000002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606.95525445695773</v>
      </c>
      <c r="P25" s="36">
        <v>62.33</v>
      </c>
      <c r="Q25" s="36">
        <v>7.7013416971597835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276.85000000000002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-246</v>
      </c>
      <c r="AA25" s="75">
        <f>STOA!J25</f>
        <v>5.7</v>
      </c>
      <c r="AB25" s="75">
        <f>-STOA!P25</f>
        <v>-150</v>
      </c>
      <c r="AC25">
        <f t="shared" si="0"/>
        <v>12.378145437360354</v>
      </c>
      <c r="AD25">
        <f t="shared" si="1"/>
        <v>665.85601864648277</v>
      </c>
      <c r="AE25">
        <f>'IDT-1'!F25</f>
        <v>0</v>
      </c>
      <c r="AF25" s="24"/>
      <c r="AG25">
        <f t="shared" si="2"/>
        <v>665.85601864648277</v>
      </c>
      <c r="AI25" s="34">
        <f>PXIL!J25</f>
        <v>0</v>
      </c>
      <c r="AJ25" s="34">
        <f>PXIL!P25</f>
        <v>0</v>
      </c>
      <c r="AK25" s="34">
        <f>RTM_IEX!J25</f>
        <v>51.02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4.9648500000000002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620.29239862921236</v>
      </c>
      <c r="P26" s="36">
        <v>19.251309791113833</v>
      </c>
      <c r="Q26" s="36">
        <v>7.7013416971597835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276.85000000000002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-6</v>
      </c>
      <c r="AA26" s="75">
        <f>STOA!J26</f>
        <v>5.7</v>
      </c>
      <c r="AB26" s="75">
        <f>-STOA!P26</f>
        <v>-150</v>
      </c>
      <c r="AC26">
        <f t="shared" si="0"/>
        <v>10.378247845569954</v>
      </c>
      <c r="AD26">
        <f t="shared" si="1"/>
        <v>743.0943702016416</v>
      </c>
      <c r="AE26">
        <f>'IDT-1'!F26</f>
        <v>-17.876000000000001</v>
      </c>
      <c r="AF26" s="24"/>
      <c r="AG26">
        <f t="shared" si="2"/>
        <v>725.21837020164162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-84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4.9648500000000002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57.482716831308778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641.13425195080902</v>
      </c>
      <c r="P27" s="36">
        <v>62.33</v>
      </c>
      <c r="Q27" s="36">
        <v>7.7013416971597835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314.35999999999996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-14</v>
      </c>
      <c r="AA27" s="75">
        <f>STOA!J27</f>
        <v>5.6</v>
      </c>
      <c r="AB27" s="75">
        <f>-STOA!P27</f>
        <v>-150</v>
      </c>
      <c r="AC27">
        <f t="shared" si="0"/>
        <v>10.829419146654411</v>
      </c>
      <c r="AD27">
        <f t="shared" si="1"/>
        <v>888.74374133262302</v>
      </c>
      <c r="AE27">
        <f>'IDT-1'!F27</f>
        <v>-97.144999999999996</v>
      </c>
      <c r="AF27" s="24"/>
      <c r="AG27">
        <f t="shared" si="2"/>
        <v>791.59874133262304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4.9648500000000002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57.482716831308778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665.71147446072916</v>
      </c>
      <c r="P28" s="36">
        <v>62.33</v>
      </c>
      <c r="Q28" s="36">
        <v>7.7013416971597835</v>
      </c>
      <c r="R28" s="38">
        <v>0.52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314.35999999999996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-14</v>
      </c>
      <c r="AA28" s="75">
        <f>STOA!J28</f>
        <v>5.6</v>
      </c>
      <c r="AB28" s="75">
        <f>-STOA!P28</f>
        <v>-150</v>
      </c>
      <c r="AC28">
        <f t="shared" si="0"/>
        <v>11.03176465801285</v>
      </c>
      <c r="AD28">
        <f t="shared" si="1"/>
        <v>914.63861833118472</v>
      </c>
      <c r="AE28">
        <f>'IDT-1'!F28</f>
        <v>-57.091000000000001</v>
      </c>
      <c r="AF28" s="24"/>
      <c r="AG28">
        <f t="shared" si="2"/>
        <v>857.54761833118471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-29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4.9648500000000002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57.482716831308778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740.35921711120011</v>
      </c>
      <c r="P29" s="36">
        <v>62.33</v>
      </c>
      <c r="Q29" s="36">
        <v>7.7013416971597835</v>
      </c>
      <c r="R29" s="38">
        <v>1.8999999999999997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314.51569599999993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-18</v>
      </c>
      <c r="AA29" s="75">
        <f>STOA!J29</f>
        <v>5.6</v>
      </c>
      <c r="AB29" s="75">
        <f>-STOA!P29</f>
        <v>-150</v>
      </c>
      <c r="AC29">
        <f t="shared" si="0"/>
        <v>12.239273110244374</v>
      </c>
      <c r="AD29">
        <f t="shared" si="1"/>
        <v>922.61454852942427</v>
      </c>
      <c r="AE29">
        <f>'IDT-1'!F29</f>
        <v>0</v>
      </c>
      <c r="AF29" s="24"/>
      <c r="AG29">
        <f t="shared" si="2"/>
        <v>922.61454852942427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-92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4.9648500000000002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57.482716831308778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836.97067879575241</v>
      </c>
      <c r="P30" s="36">
        <v>62.33</v>
      </c>
      <c r="Q30" s="36">
        <v>26.64</v>
      </c>
      <c r="R30" s="38">
        <v>5.03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321.47091399999994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5.6</v>
      </c>
      <c r="AB30" s="75">
        <f>-STOA!P30</f>
        <v>-150</v>
      </c>
      <c r="AC30">
        <f t="shared" si="0"/>
        <v>13.887590990080705</v>
      </c>
      <c r="AD30">
        <f t="shared" si="1"/>
        <v>976.60156863698035</v>
      </c>
      <c r="AE30">
        <f>'IDT-1'!F30</f>
        <v>0</v>
      </c>
      <c r="AF30" s="24"/>
      <c r="AG30">
        <f t="shared" si="2"/>
        <v>976.60156863698035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-180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4.9648500000000002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55.85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904.19828922673616</v>
      </c>
      <c r="P31" s="36">
        <v>62.33</v>
      </c>
      <c r="Q31" s="36">
        <v>26.64</v>
      </c>
      <c r="R31" s="38">
        <v>10.192561588738059</v>
      </c>
      <c r="S31" s="38">
        <v>0</v>
      </c>
      <c r="T31" s="37">
        <f>SUMPRODUCT(LTA!J31:AN31,LTA!J$101:AN$101,LTA!J$105:AN$105)</f>
        <v>2</v>
      </c>
      <c r="U31" s="37">
        <f>SUMPRODUCT(LTA!J31:AN31,LTA!J$102:AN$102,LTA!J$105:AN$105)</f>
        <v>331.32570099999998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-229</v>
      </c>
      <c r="AA31" s="75">
        <f>STOA!J31</f>
        <v>5.52</v>
      </c>
      <c r="AB31" s="75">
        <f>-STOA!P31</f>
        <v>-150</v>
      </c>
      <c r="AC31">
        <f t="shared" si="0"/>
        <v>15.254752552982941</v>
      </c>
      <c r="AD31">
        <f t="shared" si="1"/>
        <v>1039.5766492624914</v>
      </c>
      <c r="AE31">
        <f>'IDT-1'!F31</f>
        <v>0</v>
      </c>
      <c r="AF31" s="24"/>
      <c r="AG31">
        <f t="shared" si="2"/>
        <v>1039.5766492624914</v>
      </c>
      <c r="AI31" s="34">
        <f>PXIL!J31</f>
        <v>0</v>
      </c>
      <c r="AJ31" s="34">
        <f>PXIL!P31</f>
        <v>0</v>
      </c>
      <c r="AK31" s="34">
        <f>RTM_IEX!J31</f>
        <v>30.81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4.9648500000000002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55.85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930.82911333231607</v>
      </c>
      <c r="P32" s="36">
        <v>62.33</v>
      </c>
      <c r="Q32" s="36">
        <v>26.64</v>
      </c>
      <c r="R32" s="38">
        <v>16.809999999999999</v>
      </c>
      <c r="S32" s="38">
        <v>0</v>
      </c>
      <c r="T32" s="37">
        <f>SUMPRODUCT(LTA!J32:AN32,LTA!J$101:AN$101,LTA!J$105:AN$105)</f>
        <v>6.54</v>
      </c>
      <c r="U32" s="37">
        <f>SUMPRODUCT(LTA!J32:AN32,LTA!J$102:AN$102,LTA!J$105:AN$105)</f>
        <v>353.67649999999998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-194</v>
      </c>
      <c r="AA32" s="75">
        <f>STOA!J32</f>
        <v>5.52</v>
      </c>
      <c r="AB32" s="75">
        <f>-STOA!P32</f>
        <v>-150</v>
      </c>
      <c r="AC32">
        <f t="shared" si="0"/>
        <v>15.357106988401297</v>
      </c>
      <c r="AD32">
        <f t="shared" si="1"/>
        <v>1085.8033563439149</v>
      </c>
      <c r="AE32">
        <f>'IDT-1'!F32</f>
        <v>0</v>
      </c>
      <c r="AF32" s="24"/>
      <c r="AG32">
        <f t="shared" si="2"/>
        <v>1085.8033563439149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-18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4.9648500000000002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55.85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929.08519231608204</v>
      </c>
      <c r="P33" s="36">
        <v>62.33</v>
      </c>
      <c r="Q33" s="36">
        <v>26.64</v>
      </c>
      <c r="R33" s="38">
        <v>22.430000000000003</v>
      </c>
      <c r="S33" s="38">
        <v>0</v>
      </c>
      <c r="T33" s="37">
        <f>SUMPRODUCT(LTA!J33:AN33,LTA!J$101:AN$101,LTA!J$105:AN$105)</f>
        <v>12.1</v>
      </c>
      <c r="U33" s="37">
        <f>SUMPRODUCT(LTA!J33:AN33,LTA!J$102:AN$102,LTA!J$105:AN$105)</f>
        <v>360.32277299999998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-178</v>
      </c>
      <c r="AA33" s="75">
        <f>STOA!J33</f>
        <v>5.52</v>
      </c>
      <c r="AB33" s="75">
        <f>-STOA!P33</f>
        <v>-150</v>
      </c>
      <c r="AC33">
        <f t="shared" si="0"/>
        <v>15.424429483265818</v>
      </c>
      <c r="AD33">
        <f t="shared" si="1"/>
        <v>1109.8183858328164</v>
      </c>
      <c r="AE33">
        <f>'IDT-1'!F33</f>
        <v>0</v>
      </c>
      <c r="AF33" s="24"/>
      <c r="AG33">
        <f t="shared" si="2"/>
        <v>1109.8183858328164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-26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4.9648500000000002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55.85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906.55364616338738</v>
      </c>
      <c r="P34" s="36">
        <v>62.33</v>
      </c>
      <c r="Q34" s="36">
        <v>26.64</v>
      </c>
      <c r="R34" s="38">
        <v>23.2</v>
      </c>
      <c r="S34" s="38">
        <v>0</v>
      </c>
      <c r="T34" s="37">
        <f>SUMPRODUCT(LTA!J34:AN34,LTA!J$101:AN$101,LTA!J$105:AN$105)</f>
        <v>21.87</v>
      </c>
      <c r="U34" s="37">
        <f>SUMPRODUCT(LTA!J34:AN34,LTA!J$102:AN$102,LTA!J$105:AN$105)</f>
        <v>368.56121099999996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-152</v>
      </c>
      <c r="AA34" s="75">
        <f>STOA!J34</f>
        <v>5.52</v>
      </c>
      <c r="AB34" s="75">
        <f>-STOA!P34</f>
        <v>-150</v>
      </c>
      <c r="AC34">
        <f t="shared" si="0"/>
        <v>15.248893693460067</v>
      </c>
      <c r="AD34">
        <f t="shared" si="1"/>
        <v>1123.2408134699272</v>
      </c>
      <c r="AE34">
        <f>'IDT-1'!F34</f>
        <v>0</v>
      </c>
      <c r="AF34" s="24"/>
      <c r="AG34">
        <f t="shared" si="2"/>
        <v>1123.2408134699272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4.9648500000000002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55.85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891.47467450780903</v>
      </c>
      <c r="P35" s="36">
        <v>62.33</v>
      </c>
      <c r="Q35" s="36">
        <v>26.64</v>
      </c>
      <c r="R35" s="38">
        <v>23.2</v>
      </c>
      <c r="S35" s="38">
        <v>0</v>
      </c>
      <c r="T35" s="37">
        <f>SUMPRODUCT(LTA!J35:AN35,LTA!J$101:AN$101,LTA!J$105:AN$105)</f>
        <v>33.11</v>
      </c>
      <c r="U35" s="37">
        <f>SUMPRODUCT(LTA!J35:AN35,LTA!J$102:AN$102,LTA!J$105:AN$105)</f>
        <v>377.81198900000004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-145</v>
      </c>
      <c r="AA35" s="75">
        <f>STOA!J35</f>
        <v>5.42</v>
      </c>
      <c r="AB35" s="75">
        <f>-STOA!P35</f>
        <v>-150</v>
      </c>
      <c r="AC35">
        <f t="shared" si="0"/>
        <v>15.225743604954099</v>
      </c>
      <c r="AD35">
        <f t="shared" si="1"/>
        <v>1136.5757699028552</v>
      </c>
      <c r="AE35">
        <f>'IDT-1'!F35</f>
        <v>0</v>
      </c>
      <c r="AF35" s="24"/>
      <c r="AG35">
        <f t="shared" si="2"/>
        <v>1136.5757699028552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-34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4.9648500000000002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55.85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881.52945193895334</v>
      </c>
      <c r="P36" s="36">
        <v>62.33</v>
      </c>
      <c r="Q36" s="36">
        <v>26.64</v>
      </c>
      <c r="R36" s="38">
        <v>23.2</v>
      </c>
      <c r="S36" s="38">
        <v>0</v>
      </c>
      <c r="T36" s="37">
        <f>SUMPRODUCT(LTA!J36:AN36,LTA!J$101:AN$101,LTA!J$105:AN$105)</f>
        <v>43.480000000000004</v>
      </c>
      <c r="U36" s="37">
        <f>SUMPRODUCT(LTA!J36:AN36,LTA!J$102:AN$102,LTA!J$105:AN$105)</f>
        <v>388.82748100000003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-139</v>
      </c>
      <c r="AA36" s="75">
        <f>STOA!J36</f>
        <v>5.42</v>
      </c>
      <c r="AB36" s="75">
        <f>-STOA!P36</f>
        <v>-150</v>
      </c>
      <c r="AC36">
        <f t="shared" si="0"/>
        <v>15.304899552725935</v>
      </c>
      <c r="AD36">
        <f t="shared" si="1"/>
        <v>1149.9368833862277</v>
      </c>
      <c r="AE36">
        <f>'IDT-1'!F36</f>
        <v>0</v>
      </c>
      <c r="AF36" s="24"/>
      <c r="AG36">
        <f t="shared" si="2"/>
        <v>1149.9368833862277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-38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4.9648500000000002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55.85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864.6004709870341</v>
      </c>
      <c r="P37" s="36">
        <v>62.33</v>
      </c>
      <c r="Q37" s="36">
        <v>26.64</v>
      </c>
      <c r="R37" s="38">
        <v>23.2</v>
      </c>
      <c r="S37" s="38">
        <v>0</v>
      </c>
      <c r="T37" s="37">
        <f>SUMPRODUCT(LTA!J37:AN37,LTA!J$101:AN$101,LTA!J$105:AN$105)</f>
        <v>52.75</v>
      </c>
      <c r="U37" s="37">
        <f>SUMPRODUCT(LTA!J37:AN37,LTA!J$102:AN$102,LTA!J$105:AN$105)</f>
        <v>399.80001399999998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-147</v>
      </c>
      <c r="AA37" s="75">
        <f>STOA!J37</f>
        <v>5.42</v>
      </c>
      <c r="AB37" s="75">
        <f>-STOA!P37</f>
        <v>-150</v>
      </c>
      <c r="AC37">
        <f t="shared" si="0"/>
        <v>15.392031494004035</v>
      </c>
      <c r="AD37">
        <f t="shared" si="1"/>
        <v>1146.1633034930301</v>
      </c>
      <c r="AE37">
        <f>'IDT-1'!F37</f>
        <v>0</v>
      </c>
      <c r="AF37" s="24"/>
      <c r="AG37">
        <f t="shared" si="2"/>
        <v>1146.1633034930301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-37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4.9648500000000002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55.85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788.03761987472819</v>
      </c>
      <c r="P38" s="36">
        <v>62.33</v>
      </c>
      <c r="Q38" s="36">
        <v>26.64</v>
      </c>
      <c r="R38" s="38">
        <v>23.2</v>
      </c>
      <c r="S38" s="38">
        <v>0</v>
      </c>
      <c r="T38" s="37">
        <f>SUMPRODUCT(LTA!J38:AN38,LTA!J$101:AN$101,LTA!J$105:AN$105)</f>
        <v>64.150000000000006</v>
      </c>
      <c r="U38" s="37">
        <f>SUMPRODUCT(LTA!J38:AN38,LTA!J$102:AN$102,LTA!J$105:AN$105)</f>
        <v>410.57223099999999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-43</v>
      </c>
      <c r="AA38" s="75">
        <f>STOA!J38</f>
        <v>5.42</v>
      </c>
      <c r="AB38" s="75">
        <f>-STOA!P38</f>
        <v>-150</v>
      </c>
      <c r="AC38">
        <f t="shared" si="0"/>
        <v>14.655601962539325</v>
      </c>
      <c r="AD38">
        <f t="shared" si="1"/>
        <v>1125.5090989121888</v>
      </c>
      <c r="AE38">
        <f>'IDT-1'!F38</f>
        <v>0</v>
      </c>
      <c r="AF38" s="24"/>
      <c r="AG38">
        <f t="shared" si="2"/>
        <v>1125.5090989121888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-108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4.9648500000000002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57.482716831308778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715.2903644722752</v>
      </c>
      <c r="P39" s="36">
        <v>62.33</v>
      </c>
      <c r="Q39" s="36">
        <v>26.64</v>
      </c>
      <c r="R39" s="38">
        <v>23.2</v>
      </c>
      <c r="S39" s="38">
        <v>0</v>
      </c>
      <c r="T39" s="37">
        <f>SUMPRODUCT(LTA!J39:AN39,LTA!J$101:AN$101,LTA!J$105:AN$105)</f>
        <v>73.28</v>
      </c>
      <c r="U39" s="37">
        <f>SUMPRODUCT(LTA!J39:AN39,LTA!J$102:AN$102,LTA!J$105:AN$105)</f>
        <v>417.91684300000003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5.33</v>
      </c>
      <c r="AB39" s="75">
        <f>-STOA!P39</f>
        <v>-150</v>
      </c>
      <c r="AC39">
        <f t="shared" si="0"/>
        <v>13.204745125529692</v>
      </c>
      <c r="AD39">
        <f t="shared" si="1"/>
        <v>1189.2300291780543</v>
      </c>
      <c r="AE39">
        <f>'IDT-1'!F39</f>
        <v>0</v>
      </c>
      <c r="AF39" s="24"/>
      <c r="AG39">
        <f t="shared" si="2"/>
        <v>1189.2300291780543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-34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4.9648500000000002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57.482716831308778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723.97927531666119</v>
      </c>
      <c r="P40" s="36">
        <v>62.33</v>
      </c>
      <c r="Q40" s="36">
        <v>26.64</v>
      </c>
      <c r="R40" s="38">
        <v>23.2</v>
      </c>
      <c r="S40" s="38">
        <v>0</v>
      </c>
      <c r="T40" s="37">
        <f>SUMPRODUCT(LTA!J40:AN40,LTA!J$101:AN$101,LTA!J$105:AN$105)</f>
        <v>81.73</v>
      </c>
      <c r="U40" s="37">
        <f>SUMPRODUCT(LTA!J40:AN40,LTA!J$102:AN$102,LTA!J$105:AN$105)</f>
        <v>427.72569100000004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5.33</v>
      </c>
      <c r="AB40" s="75">
        <f>-STOA!P40</f>
        <v>-150</v>
      </c>
      <c r="AC40">
        <f t="shared" si="0"/>
        <v>13.175426937176306</v>
      </c>
      <c r="AD40">
        <f t="shared" si="1"/>
        <v>1254.0571062107936</v>
      </c>
      <c r="AE40">
        <f>'IDT-1'!F40</f>
        <v>0</v>
      </c>
      <c r="AF40" s="24"/>
      <c r="AG40">
        <f t="shared" si="2"/>
        <v>1254.0571062107936</v>
      </c>
      <c r="AI40" s="34">
        <f>PXIL!J40</f>
        <v>0</v>
      </c>
      <c r="AJ40" s="34">
        <f>PXIL!P40</f>
        <v>0</v>
      </c>
      <c r="AK40" s="34">
        <f>RTM_IEX!J40</f>
        <v>3.85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4.9648500000000002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57.482716831308778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746.35656211710477</v>
      </c>
      <c r="P41" s="36">
        <v>62.33</v>
      </c>
      <c r="Q41" s="36">
        <v>26.64</v>
      </c>
      <c r="R41" s="38">
        <v>23.2</v>
      </c>
      <c r="S41" s="38">
        <v>0</v>
      </c>
      <c r="T41" s="37">
        <f>SUMPRODUCT(LTA!J41:AN41,LTA!J$101:AN$101,LTA!J$105:AN$105)</f>
        <v>90.960000000000008</v>
      </c>
      <c r="U41" s="37">
        <f>SUMPRODUCT(LTA!J41:AN41,LTA!J$102:AN$102,LTA!J$105:AN$105)</f>
        <v>436.37655000000001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5.33</v>
      </c>
      <c r="AB41" s="75">
        <f>-STOA!P41</f>
        <v>-150</v>
      </c>
      <c r="AC41">
        <f t="shared" si="0"/>
        <v>13.642207358672925</v>
      </c>
      <c r="AD41">
        <f t="shared" si="1"/>
        <v>1270.9984715897406</v>
      </c>
      <c r="AE41">
        <f>'IDT-1'!F41</f>
        <v>0</v>
      </c>
      <c r="AF41" s="24"/>
      <c r="AG41">
        <f t="shared" si="2"/>
        <v>1270.9984715897406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-19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4.9648500000000002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57.482716831308778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746.35599041945636</v>
      </c>
      <c r="P42" s="36">
        <v>62.33</v>
      </c>
      <c r="Q42" s="36">
        <v>26.64</v>
      </c>
      <c r="R42" s="38">
        <v>24.199999999999996</v>
      </c>
      <c r="S42" s="38">
        <v>0</v>
      </c>
      <c r="T42" s="37">
        <f>SUMPRODUCT(LTA!J42:AN42,LTA!J$101:AN$101,LTA!J$105:AN$105)</f>
        <v>99.24</v>
      </c>
      <c r="U42" s="37">
        <f>SUMPRODUCT(LTA!J42:AN42,LTA!J$102:AN$102,LTA!J$105:AN$105)</f>
        <v>444.47274200000004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5.33</v>
      </c>
      <c r="AB42" s="75">
        <f>-STOA!P42</f>
        <v>-150</v>
      </c>
      <c r="AC42">
        <f t="shared" si="0"/>
        <v>13.762749096038013</v>
      </c>
      <c r="AD42">
        <f t="shared" si="1"/>
        <v>1291.2535501547272</v>
      </c>
      <c r="AE42">
        <f>'IDT-1'!F42</f>
        <v>0</v>
      </c>
      <c r="AF42" s="24"/>
      <c r="AG42">
        <f t="shared" si="2"/>
        <v>1291.2535501547272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-16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4.9648500000000002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57.482716831308778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739.63411483089055</v>
      </c>
      <c r="P43" s="36">
        <v>62.33</v>
      </c>
      <c r="Q43" s="36">
        <v>26.64</v>
      </c>
      <c r="R43" s="38">
        <v>24.199999999999996</v>
      </c>
      <c r="S43" s="38">
        <v>0</v>
      </c>
      <c r="T43" s="37">
        <f>SUMPRODUCT(LTA!J43:AN43,LTA!J$101:AN$101,LTA!J$105:AN$105)</f>
        <v>106.28</v>
      </c>
      <c r="U43" s="37">
        <f>SUMPRODUCT(LTA!J43:AN43,LTA!J$102:AN$102,LTA!J$105:AN$105)</f>
        <v>451.376372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5.24</v>
      </c>
      <c r="AB43" s="75">
        <f>-STOA!P43</f>
        <v>-150</v>
      </c>
      <c r="AC43">
        <f t="shared" si="0"/>
        <v>13.797242359919393</v>
      </c>
      <c r="AD43">
        <f t="shared" si="1"/>
        <v>1301.3508113022799</v>
      </c>
      <c r="AE43">
        <f>'IDT-1'!F43</f>
        <v>0</v>
      </c>
      <c r="AF43" s="24"/>
      <c r="AG43">
        <f t="shared" si="2"/>
        <v>1301.3508113022799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-13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4.9648500000000002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57.482716831308778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739.63411483089055</v>
      </c>
      <c r="P44" s="36">
        <v>62.33</v>
      </c>
      <c r="Q44" s="36">
        <v>26.64</v>
      </c>
      <c r="R44" s="38">
        <v>24.199999999999996</v>
      </c>
      <c r="S44" s="38">
        <v>0</v>
      </c>
      <c r="T44" s="37">
        <f>SUMPRODUCT(LTA!J44:AN44,LTA!J$101:AN$101,LTA!J$105:AN$105)</f>
        <v>109.16</v>
      </c>
      <c r="U44" s="37">
        <f>SUMPRODUCT(LTA!J44:AN44,LTA!J$102:AN$102,LTA!J$105:AN$105)</f>
        <v>457.711253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5.24</v>
      </c>
      <c r="AB44" s="75">
        <f>-STOA!P44</f>
        <v>-150</v>
      </c>
      <c r="AC44">
        <f t="shared" si="0"/>
        <v>13.840762729419836</v>
      </c>
      <c r="AD44">
        <f t="shared" si="1"/>
        <v>1314.5221719327797</v>
      </c>
      <c r="AE44">
        <f>'IDT-1'!F44</f>
        <v>0</v>
      </c>
      <c r="AF44" s="24"/>
      <c r="AG44">
        <f t="shared" si="2"/>
        <v>1314.5221719327797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-9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4.9648500000000002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740.65291460506216</v>
      </c>
      <c r="P45" s="36">
        <v>62.33</v>
      </c>
      <c r="Q45" s="36">
        <v>26.64</v>
      </c>
      <c r="R45" s="38">
        <v>24.199999999999996</v>
      </c>
      <c r="S45" s="38">
        <v>0</v>
      </c>
      <c r="T45" s="37">
        <f>SUMPRODUCT(LTA!J45:AN45,LTA!J$101:AN$101,LTA!J$105:AN$105)</f>
        <v>112.1</v>
      </c>
      <c r="U45" s="37">
        <f>SUMPRODUCT(LTA!J45:AN45,LTA!J$102:AN$102,LTA!J$105:AN$105)</f>
        <v>459.62826000000001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5.24</v>
      </c>
      <c r="AB45" s="75">
        <f>-STOA!P45</f>
        <v>-150</v>
      </c>
      <c r="AC45">
        <f t="shared" si="0"/>
        <v>14.078345827772248</v>
      </c>
      <c r="AD45">
        <f t="shared" si="1"/>
        <v>1300.3903967070155</v>
      </c>
      <c r="AE45">
        <f>'IDT-1'!F45</f>
        <v>0</v>
      </c>
      <c r="AF45" s="24"/>
      <c r="AG45">
        <f t="shared" si="2"/>
        <v>1300.3903967070155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4.9648500000000002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715.68763977110518</v>
      </c>
      <c r="P46" s="36">
        <v>62.320000000000007</v>
      </c>
      <c r="Q46" s="36">
        <v>26.64</v>
      </c>
      <c r="R46" s="38">
        <v>24.199999999999996</v>
      </c>
      <c r="S46" s="38">
        <v>0</v>
      </c>
      <c r="T46" s="37">
        <f>SUMPRODUCT(LTA!J46:AN46,LTA!J$101:AN$101,LTA!J$105:AN$105)</f>
        <v>113.19</v>
      </c>
      <c r="U46" s="37">
        <f>SUMPRODUCT(LTA!J46:AN46,LTA!J$102:AN$102,LTA!J$105:AN$105)</f>
        <v>465.25277799999998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5.24</v>
      </c>
      <c r="AB46" s="75">
        <f>-STOA!P46</f>
        <v>-150</v>
      </c>
      <c r="AC46">
        <f t="shared" si="0"/>
        <v>13.857186208567898</v>
      </c>
      <c r="AD46">
        <f t="shared" si="1"/>
        <v>1290.3507994922627</v>
      </c>
      <c r="AE46">
        <f>'IDT-1'!F46</f>
        <v>0</v>
      </c>
      <c r="AF46" s="24"/>
      <c r="AG46">
        <f t="shared" si="2"/>
        <v>1290.3507994922627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-22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4.9648500000000002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691.20361552953045</v>
      </c>
      <c r="P47" s="36">
        <v>62.33</v>
      </c>
      <c r="Q47" s="36">
        <v>26.64</v>
      </c>
      <c r="R47" s="38">
        <v>24.199999999999996</v>
      </c>
      <c r="S47" s="38">
        <v>0</v>
      </c>
      <c r="T47" s="37">
        <f>SUMPRODUCT(LTA!J47:AN47,LTA!J$101:AN$101,LTA!J$105:AN$105)</f>
        <v>113.19</v>
      </c>
      <c r="U47" s="37">
        <f>SUMPRODUCT(LTA!J47:AN47,LTA!J$102:AN$102,LTA!J$105:AN$105)</f>
        <v>470.00042999999999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5.15</v>
      </c>
      <c r="AB47" s="75">
        <f>-STOA!P47</f>
        <v>-150</v>
      </c>
      <c r="AC47">
        <f t="shared" si="0"/>
        <v>13.59331921179111</v>
      </c>
      <c r="AD47">
        <f t="shared" si="1"/>
        <v>1303.388294247465</v>
      </c>
      <c r="AE47">
        <f>'IDT-1'!F47</f>
        <v>0</v>
      </c>
      <c r="AF47" s="24"/>
      <c r="AG47">
        <f t="shared" si="2"/>
        <v>1303.388294247465</v>
      </c>
      <c r="AI47" s="34">
        <f>PXIL!J47</f>
        <v>0</v>
      </c>
      <c r="AJ47" s="34">
        <f>PXIL!P47</f>
        <v>0</v>
      </c>
      <c r="AK47" s="34">
        <f>RTM_IEX!J47</f>
        <v>10.59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0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666.83768051484208</v>
      </c>
      <c r="P48" s="36">
        <v>62.33</v>
      </c>
      <c r="Q48" s="36">
        <v>26.64</v>
      </c>
      <c r="R48" s="38">
        <v>24.199999999999996</v>
      </c>
      <c r="S48" s="38">
        <v>0</v>
      </c>
      <c r="T48" s="37">
        <f>SUMPRODUCT(LTA!J48:AN48,LTA!J$101:AN$101,LTA!J$105:AN$105)</f>
        <v>113.19</v>
      </c>
      <c r="U48" s="37">
        <f>SUMPRODUCT(LTA!J48:AN48,LTA!J$102:AN$102,LTA!J$105:AN$105)</f>
        <v>472.91973000000002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5.15</v>
      </c>
      <c r="AB48" s="75">
        <f>-STOA!P48</f>
        <v>-150</v>
      </c>
      <c r="AC48">
        <f t="shared" si="0"/>
        <v>13.403802737667727</v>
      </c>
      <c r="AD48">
        <f t="shared" si="1"/>
        <v>1281.0163257069</v>
      </c>
      <c r="AE48">
        <f>'IDT-1'!F48</f>
        <v>0</v>
      </c>
      <c r="AF48" s="24"/>
      <c r="AG48">
        <f t="shared" si="2"/>
        <v>1281.0163257069</v>
      </c>
      <c r="AI48" s="34">
        <f>PXIL!J48</f>
        <v>0</v>
      </c>
      <c r="AJ48" s="34">
        <f>PXIL!P48</f>
        <v>0</v>
      </c>
      <c r="AK48" s="34">
        <f>RTM_IEX!J48</f>
        <v>14.44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0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651.08137894390154</v>
      </c>
      <c r="P49" s="36">
        <v>70.256362035934359</v>
      </c>
      <c r="Q49" s="36">
        <v>26.64</v>
      </c>
      <c r="R49" s="38">
        <v>24.199999999999996</v>
      </c>
      <c r="S49" s="38">
        <v>0</v>
      </c>
      <c r="T49" s="37">
        <f>SUMPRODUCT(LTA!J49:AN49,LTA!J$101:AN$101,LTA!J$105:AN$105)</f>
        <v>113.19</v>
      </c>
      <c r="U49" s="37">
        <f>SUMPRODUCT(LTA!J49:AN49,LTA!J$102:AN$102,LTA!J$105:AN$105)</f>
        <v>474.40028099999995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5.15</v>
      </c>
      <c r="AB49" s="75">
        <f>-STOA!P49</f>
        <v>-150</v>
      </c>
      <c r="AC49">
        <f t="shared" si="0"/>
        <v>13.423211873973674</v>
      </c>
      <c r="AD49">
        <f t="shared" si="1"/>
        <v>1283.3075280355877</v>
      </c>
      <c r="AE49">
        <f>'IDT-1'!F49</f>
        <v>0</v>
      </c>
      <c r="AF49" s="24"/>
      <c r="AG49">
        <f t="shared" si="2"/>
        <v>1283.3075280355877</v>
      </c>
      <c r="AI49" s="34">
        <f>PXIL!J49</f>
        <v>0</v>
      </c>
      <c r="AJ49" s="34">
        <f>PXIL!P49</f>
        <v>0</v>
      </c>
      <c r="AK49" s="34">
        <f>RTM_IEX!J49</f>
        <v>23.1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0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640.49461747740986</v>
      </c>
      <c r="P50" s="36">
        <v>70.256362035934359</v>
      </c>
      <c r="Q50" s="36">
        <v>26.64</v>
      </c>
      <c r="R50" s="38">
        <v>24.199999999999996</v>
      </c>
      <c r="S50" s="38">
        <v>0</v>
      </c>
      <c r="T50" s="37">
        <f>SUMPRODUCT(LTA!J50:AN50,LTA!J$101:AN$101,LTA!J$105:AN$105)</f>
        <v>113.19</v>
      </c>
      <c r="U50" s="37">
        <f>SUMPRODUCT(LTA!J50:AN50,LTA!J$102:AN$102,LTA!J$105:AN$105)</f>
        <v>476.50217699999996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5.15</v>
      </c>
      <c r="AB50" s="75">
        <f>-STOA!P50</f>
        <v>-150</v>
      </c>
      <c r="AC50">
        <f t="shared" si="0"/>
        <v>13.327747004055144</v>
      </c>
      <c r="AD50">
        <f t="shared" si="1"/>
        <v>1272.0381274390145</v>
      </c>
      <c r="AE50">
        <f>'IDT-1'!F50</f>
        <v>0</v>
      </c>
      <c r="AF50" s="24"/>
      <c r="AG50">
        <f t="shared" si="2"/>
        <v>1272.0381274390145</v>
      </c>
      <c r="AI50" s="34">
        <f>PXIL!J50</f>
        <v>0</v>
      </c>
      <c r="AJ50" s="34">
        <f>PXIL!P50</f>
        <v>0</v>
      </c>
      <c r="AK50" s="34">
        <f>RTM_IEX!J50</f>
        <v>20.22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0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626.6995024125049</v>
      </c>
      <c r="P51" s="36">
        <v>70.256362035934359</v>
      </c>
      <c r="Q51" s="36">
        <v>26.64</v>
      </c>
      <c r="R51" s="38">
        <v>24.199999999999996</v>
      </c>
      <c r="S51" s="38">
        <v>0</v>
      </c>
      <c r="T51" s="37">
        <f>SUMPRODUCT(LTA!J51:AN51,LTA!J$101:AN$101,LTA!J$105:AN$105)</f>
        <v>113.19</v>
      </c>
      <c r="U51" s="37">
        <f>SUMPRODUCT(LTA!J51:AN51,LTA!J$102:AN$102,LTA!J$105:AN$105)</f>
        <v>468.78840600000001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5.05</v>
      </c>
      <c r="AB51" s="75">
        <f>-STOA!P51</f>
        <v>-150</v>
      </c>
      <c r="AC51">
        <f t="shared" si="0"/>
        <v>13.170424361109943</v>
      </c>
      <c r="AD51">
        <f t="shared" si="1"/>
        <v>1253.4665640170547</v>
      </c>
      <c r="AE51">
        <f>'IDT-1'!F51</f>
        <v>0</v>
      </c>
      <c r="AF51" s="24"/>
      <c r="AG51">
        <f t="shared" si="2"/>
        <v>1253.4665640170547</v>
      </c>
      <c r="AI51" s="34">
        <f>PXIL!J51</f>
        <v>0</v>
      </c>
      <c r="AJ51" s="34">
        <f>PXIL!P51</f>
        <v>0</v>
      </c>
      <c r="AK51" s="34">
        <f>RTM_IEX!J51</f>
        <v>23.1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0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611.30448542537988</v>
      </c>
      <c r="P52" s="36">
        <v>70.256362035934359</v>
      </c>
      <c r="Q52" s="36">
        <v>26.64</v>
      </c>
      <c r="R52" s="38">
        <v>24.199999999999996</v>
      </c>
      <c r="S52" s="38">
        <v>0</v>
      </c>
      <c r="T52" s="37">
        <f>SUMPRODUCT(LTA!J52:AN52,LTA!J$101:AN$101,LTA!J$105:AN$105)</f>
        <v>113.19</v>
      </c>
      <c r="U52" s="37">
        <f>SUMPRODUCT(LTA!J52:AN52,LTA!J$102:AN$102,LTA!J$105:AN$105)</f>
        <v>470.71514400000001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5.05</v>
      </c>
      <c r="AB52" s="75">
        <f>-STOA!P52</f>
        <v>-150</v>
      </c>
      <c r="AC52">
        <f t="shared" si="0"/>
        <v>13.057290817618091</v>
      </c>
      <c r="AD52">
        <f t="shared" si="1"/>
        <v>1240.1114185734214</v>
      </c>
      <c r="AE52">
        <f>'IDT-1'!F52</f>
        <v>0</v>
      </c>
      <c r="AF52" s="24"/>
      <c r="AG52">
        <f t="shared" si="2"/>
        <v>1240.1114185734214</v>
      </c>
      <c r="AI52" s="34">
        <f>PXIL!J52</f>
        <v>0</v>
      </c>
      <c r="AJ52" s="34">
        <f>PXIL!P52</f>
        <v>0</v>
      </c>
      <c r="AK52" s="34">
        <f>RTM_IEX!J52</f>
        <v>23.1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0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582.66243525126367</v>
      </c>
      <c r="P53" s="36">
        <v>70.256362035934359</v>
      </c>
      <c r="Q53" s="36">
        <v>26.64</v>
      </c>
      <c r="R53" s="38">
        <v>24.199999999999996</v>
      </c>
      <c r="S53" s="38">
        <v>0</v>
      </c>
      <c r="T53" s="37">
        <f>SUMPRODUCT(LTA!J53:AN53,LTA!J$101:AN$101,LTA!J$105:AN$105)</f>
        <v>113.19</v>
      </c>
      <c r="U53" s="37">
        <f>SUMPRODUCT(LTA!J53:AN53,LTA!J$102:AN$102,LTA!J$105:AN$105)</f>
        <v>471.905554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5.05</v>
      </c>
      <c r="AB53" s="75">
        <f>-STOA!P53</f>
        <v>-150</v>
      </c>
      <c r="AC53">
        <f t="shared" si="0"/>
        <v>12.956141040155517</v>
      </c>
      <c r="AD53">
        <f t="shared" si="1"/>
        <v>1228.170928176768</v>
      </c>
      <c r="AE53">
        <f>'IDT-1'!F53</f>
        <v>0</v>
      </c>
      <c r="AF53" s="24"/>
      <c r="AG53">
        <f t="shared" si="2"/>
        <v>1228.170928176768</v>
      </c>
      <c r="AI53" s="34">
        <f>PXIL!J53</f>
        <v>0</v>
      </c>
      <c r="AJ53" s="34">
        <f>PXIL!P53</f>
        <v>0</v>
      </c>
      <c r="AK53" s="34">
        <f>RTM_IEX!J53</f>
        <v>38.51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0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582.66398233656184</v>
      </c>
      <c r="P54" s="36">
        <v>70.256362035934359</v>
      </c>
      <c r="Q54" s="36">
        <v>26.64</v>
      </c>
      <c r="R54" s="38">
        <v>24.199999999999996</v>
      </c>
      <c r="S54" s="38">
        <v>0</v>
      </c>
      <c r="T54" s="37">
        <f>SUMPRODUCT(LTA!J54:AN54,LTA!J$101:AN$101,LTA!J$105:AN$105)</f>
        <v>113.19</v>
      </c>
      <c r="U54" s="37">
        <f>SUMPRODUCT(LTA!J54:AN54,LTA!J$102:AN$102,LTA!J$105:AN$105)</f>
        <v>472.62564799999996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5.05</v>
      </c>
      <c r="AB54" s="75">
        <f>-STOA!P54</f>
        <v>-150</v>
      </c>
      <c r="AC54">
        <f t="shared" si="0"/>
        <v>12.765786191145356</v>
      </c>
      <c r="AD54">
        <f t="shared" si="1"/>
        <v>1175.5729241110764</v>
      </c>
      <c r="AE54">
        <f>'IDT-1'!F54</f>
        <v>0</v>
      </c>
      <c r="AF54" s="24"/>
      <c r="AG54">
        <f t="shared" si="2"/>
        <v>1175.5729241110764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0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572.49649249599111</v>
      </c>
      <c r="P55" s="36">
        <v>19.251282991202348</v>
      </c>
      <c r="Q55" s="36">
        <v>7.6999999999999984</v>
      </c>
      <c r="R55" s="38">
        <v>24.199999999999996</v>
      </c>
      <c r="S55" s="38">
        <v>0</v>
      </c>
      <c r="T55" s="37">
        <f>SUMPRODUCT(LTA!J55:AN55,LTA!J$101:AN$101,LTA!J$105:AN$105)</f>
        <v>113.19</v>
      </c>
      <c r="U55" s="37">
        <f>SUMPRODUCT(LTA!J55:AN55,LTA!J$102:AN$102,LTA!J$105:AN$105)</f>
        <v>412.35498200000001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4.87</v>
      </c>
      <c r="AB55" s="75">
        <f>-STOA!P55</f>
        <v>-150</v>
      </c>
      <c r="AC55">
        <f t="shared" si="0"/>
        <v>11.579283652235478</v>
      </c>
      <c r="AD55">
        <f t="shared" si="1"/>
        <v>1065.6361917646836</v>
      </c>
      <c r="AE55">
        <f>'IDT-1'!F55</f>
        <v>0</v>
      </c>
      <c r="AF55" s="24"/>
      <c r="AG55">
        <f t="shared" si="2"/>
        <v>1065.6361917646836</v>
      </c>
      <c r="AI55" s="34">
        <f>PXIL!J55</f>
        <v>0</v>
      </c>
      <c r="AJ55" s="34">
        <f>PXIL!P55</f>
        <v>0</v>
      </c>
      <c r="AK55" s="34">
        <f>RTM_IEX!J55</f>
        <v>14.44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0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572.49538187440044</v>
      </c>
      <c r="P56" s="36">
        <v>19.25</v>
      </c>
      <c r="Q56" s="36">
        <v>7.6999999999999984</v>
      </c>
      <c r="R56" s="38">
        <v>24.199999999999996</v>
      </c>
      <c r="S56" s="38">
        <v>0</v>
      </c>
      <c r="T56" s="37">
        <f>SUMPRODUCT(LTA!J56:AN56,LTA!J$101:AN$101,LTA!J$105:AN$105)</f>
        <v>113.19</v>
      </c>
      <c r="U56" s="37">
        <f>SUMPRODUCT(LTA!J56:AN56,LTA!J$102:AN$102,LTA!J$105:AN$105)</f>
        <v>373.93256099999996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4.87</v>
      </c>
      <c r="AB56" s="75">
        <f>-STOA!P56</f>
        <v>-150</v>
      </c>
      <c r="AC56">
        <f t="shared" si="0"/>
        <v>11.135219209488016</v>
      </c>
      <c r="AD56">
        <f t="shared" si="1"/>
        <v>1013.2154415946377</v>
      </c>
      <c r="AE56">
        <f>'IDT-1'!F56</f>
        <v>0</v>
      </c>
      <c r="AF56" s="24"/>
      <c r="AG56">
        <f t="shared" si="2"/>
        <v>1013.2154415946377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0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570.19439928741178</v>
      </c>
      <c r="P57" s="36">
        <v>19.25</v>
      </c>
      <c r="Q57" s="36">
        <v>7.6999999999999984</v>
      </c>
      <c r="R57" s="38">
        <v>24.199999999999996</v>
      </c>
      <c r="S57" s="38">
        <v>0</v>
      </c>
      <c r="T57" s="37">
        <f>SUMPRODUCT(LTA!J57:AN57,LTA!J$101:AN$101,LTA!J$105:AN$105)</f>
        <v>113.19</v>
      </c>
      <c r="U57" s="37">
        <f>SUMPRODUCT(LTA!J57:AN57,LTA!J$102:AN$102,LTA!J$105:AN$105)</f>
        <v>413.93140399999999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4.87</v>
      </c>
      <c r="AB57" s="75">
        <f>-STOA!P57</f>
        <v>-150</v>
      </c>
      <c r="AC57">
        <f t="shared" si="0"/>
        <v>11.637773236957313</v>
      </c>
      <c r="AD57">
        <f t="shared" si="1"/>
        <v>1072.54074798018</v>
      </c>
      <c r="AE57">
        <f>'IDT-1'!F57</f>
        <v>0</v>
      </c>
      <c r="AF57" s="24"/>
      <c r="AG57">
        <f t="shared" si="2"/>
        <v>1072.54074798018</v>
      </c>
      <c r="AI57" s="34">
        <f>PXIL!J57</f>
        <v>0</v>
      </c>
      <c r="AJ57" s="34">
        <f>PXIL!P57</f>
        <v>0</v>
      </c>
      <c r="AK57" s="34">
        <f>RTM_IEX!J57</f>
        <v>22.13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0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568.58441164531916</v>
      </c>
      <c r="P58" s="36">
        <v>19.25</v>
      </c>
      <c r="Q58" s="36">
        <v>7.6999999999999984</v>
      </c>
      <c r="R58" s="38">
        <v>24.199999999999996</v>
      </c>
      <c r="S58" s="38">
        <v>0</v>
      </c>
      <c r="T58" s="37">
        <f>SUMPRODUCT(LTA!J58:AN58,LTA!J$101:AN$101,LTA!J$105:AN$105)</f>
        <v>113.19</v>
      </c>
      <c r="U58" s="37">
        <f>SUMPRODUCT(LTA!J58:AN58,LTA!J$102:AN$102,LTA!J$105:AN$105)</f>
        <v>450.67344900000001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4.87</v>
      </c>
      <c r="AB58" s="75">
        <f>-STOA!P58</f>
        <v>-150</v>
      </c>
      <c r="AC58">
        <f t="shared" si="0"/>
        <v>11.900626518763737</v>
      </c>
      <c r="AD58">
        <f t="shared" si="1"/>
        <v>1103.569952056281</v>
      </c>
      <c r="AE58">
        <f>'IDT-1'!F58</f>
        <v>0</v>
      </c>
      <c r="AF58" s="24"/>
      <c r="AG58">
        <f t="shared" si="2"/>
        <v>1103.569952056281</v>
      </c>
      <c r="AI58" s="34">
        <f>PXIL!J58</f>
        <v>0</v>
      </c>
      <c r="AJ58" s="34">
        <f>PXIL!P58</f>
        <v>0</v>
      </c>
      <c r="AK58" s="34">
        <f>RTM_IEX!J58</f>
        <v>18.29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0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566.97472043948835</v>
      </c>
      <c r="P59" s="36">
        <v>19.25</v>
      </c>
      <c r="Q59" s="36">
        <v>7.6999999999999984</v>
      </c>
      <c r="R59" s="38">
        <v>24.199999999999996</v>
      </c>
      <c r="S59" s="38">
        <v>0</v>
      </c>
      <c r="T59" s="37">
        <f>SUMPRODUCT(LTA!J59:AN59,LTA!J$101:AN$101,LTA!J$105:AN$105)</f>
        <v>111.19</v>
      </c>
      <c r="U59" s="37">
        <f>SUMPRODUCT(LTA!J59:AN59,LTA!J$102:AN$102,LTA!J$105:AN$105)</f>
        <v>447.05239399999999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4.6900000000000004</v>
      </c>
      <c r="AB59" s="75">
        <f>-STOA!P59</f>
        <v>-150</v>
      </c>
      <c r="AC59">
        <f t="shared" si="0"/>
        <v>12.048628250634756</v>
      </c>
      <c r="AD59">
        <f t="shared" si="1"/>
        <v>1121.0412041185793</v>
      </c>
      <c r="AE59">
        <f>'IDT-1'!F59</f>
        <v>0</v>
      </c>
      <c r="AF59" s="24"/>
      <c r="AG59">
        <f t="shared" si="2"/>
        <v>1121.0412041185793</v>
      </c>
      <c r="AI59" s="34">
        <f>PXIL!J59</f>
        <v>0</v>
      </c>
      <c r="AJ59" s="34">
        <f>PXIL!P59</f>
        <v>0</v>
      </c>
      <c r="AK59" s="34">
        <f>RTM_IEX!J59</f>
        <v>43.32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4.9648500000000002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566.17332129976444</v>
      </c>
      <c r="P60" s="36">
        <v>71.34</v>
      </c>
      <c r="Q60" s="36">
        <v>7.6999999999999984</v>
      </c>
      <c r="R60" s="38">
        <v>24.199999999999996</v>
      </c>
      <c r="S60" s="38">
        <v>0</v>
      </c>
      <c r="T60" s="37">
        <f>SUMPRODUCT(LTA!J60:AN60,LTA!J$101:AN$101,LTA!J$105:AN$105)</f>
        <v>111.19</v>
      </c>
      <c r="U60" s="37">
        <f>SUMPRODUCT(LTA!J60:AN60,LTA!J$102:AN$102,LTA!J$105:AN$105)</f>
        <v>442.48855499999996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4.6900000000000004</v>
      </c>
      <c r="AB60" s="75">
        <f>-STOA!P60</f>
        <v>-150</v>
      </c>
      <c r="AC60">
        <f t="shared" si="0"/>
        <v>12.183612990261073</v>
      </c>
      <c r="AD60">
        <f t="shared" si="1"/>
        <v>1136.9758312392289</v>
      </c>
      <c r="AE60">
        <f>'IDT-1'!F60</f>
        <v>0</v>
      </c>
      <c r="AF60" s="24"/>
      <c r="AG60">
        <f t="shared" si="2"/>
        <v>1136.9758312392289</v>
      </c>
      <c r="AI60" s="34">
        <f>PXIL!J60</f>
        <v>0</v>
      </c>
      <c r="AJ60" s="34">
        <f>PXIL!P60</f>
        <v>0</v>
      </c>
      <c r="AK60" s="34">
        <f>RTM_IEX!J60</f>
        <v>7.7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0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565.36332129976438</v>
      </c>
      <c r="P61" s="36">
        <v>74.789999999999992</v>
      </c>
      <c r="Q61" s="36">
        <v>0</v>
      </c>
      <c r="R61" s="38">
        <v>24.199999999999996</v>
      </c>
      <c r="S61" s="38">
        <v>0</v>
      </c>
      <c r="T61" s="37">
        <f>SUMPRODUCT(LTA!J61:AN61,LTA!J$101:AN$101,LTA!J$105:AN$105)</f>
        <v>110.75</v>
      </c>
      <c r="U61" s="37">
        <f>SUMPRODUCT(LTA!J61:AN61,LTA!J$102:AN$102,LTA!J$105:AN$105)</f>
        <v>437.61816599999997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4.6900000000000004</v>
      </c>
      <c r="AB61" s="75">
        <f>-STOA!P61</f>
        <v>-150</v>
      </c>
      <c r="AC61">
        <f t="shared" si="0"/>
        <v>12.108713190809521</v>
      </c>
      <c r="AD61">
        <f t="shared" si="1"/>
        <v>1100.0154920386803</v>
      </c>
      <c r="AE61">
        <f>'IDT-1'!F61</f>
        <v>0</v>
      </c>
      <c r="AF61" s="24"/>
      <c r="AG61">
        <f t="shared" si="2"/>
        <v>1100.0154920386803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-14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0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569.02929261881195</v>
      </c>
      <c r="P62" s="36">
        <v>74.789999999999992</v>
      </c>
      <c r="Q62" s="36">
        <v>0</v>
      </c>
      <c r="R62" s="38">
        <v>24.199999999999996</v>
      </c>
      <c r="S62" s="38">
        <v>0</v>
      </c>
      <c r="T62" s="37">
        <f>SUMPRODUCT(LTA!J62:AN62,LTA!J$101:AN$101,LTA!J$105:AN$105)</f>
        <v>108.13</v>
      </c>
      <c r="U62" s="37">
        <f>SUMPRODUCT(LTA!J62:AN62,LTA!J$102:AN$102,LTA!J$105:AN$105)</f>
        <v>431.66279399999996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4.6900000000000004</v>
      </c>
      <c r="AB62" s="75">
        <f>-STOA!P62</f>
        <v>-150</v>
      </c>
      <c r="AC62">
        <f t="shared" si="0"/>
        <v>12.050531909639743</v>
      </c>
      <c r="AD62">
        <f t="shared" si="1"/>
        <v>1097.1642726388977</v>
      </c>
      <c r="AE62">
        <f>'IDT-1'!F62</f>
        <v>0</v>
      </c>
      <c r="AF62" s="24"/>
      <c r="AG62">
        <f t="shared" si="2"/>
        <v>1097.1642726388977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-12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0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574.32878168883212</v>
      </c>
      <c r="P63" s="36">
        <v>74.789999999999992</v>
      </c>
      <c r="Q63" s="36">
        <v>0</v>
      </c>
      <c r="R63" s="38">
        <v>24.199999999999996</v>
      </c>
      <c r="S63" s="38">
        <v>0</v>
      </c>
      <c r="T63" s="37">
        <f>SUMPRODUCT(LTA!J63:AN63,LTA!J$101:AN$101,LTA!J$105:AN$105)</f>
        <v>106.94</v>
      </c>
      <c r="U63" s="37">
        <f>SUMPRODUCT(LTA!J63:AN63,LTA!J$102:AN$102,LTA!J$105:AN$105)</f>
        <v>421.30008600000002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4.51</v>
      </c>
      <c r="AB63" s="75">
        <f>-STOA!P63</f>
        <v>-150</v>
      </c>
      <c r="AC63">
        <f t="shared" si="0"/>
        <v>12.064262132427023</v>
      </c>
      <c r="AD63">
        <f t="shared" si="1"/>
        <v>1082.7173234861305</v>
      </c>
      <c r="AE63">
        <f>'IDT-1'!F63</f>
        <v>0</v>
      </c>
      <c r="AF63" s="24"/>
      <c r="AG63">
        <f t="shared" si="2"/>
        <v>1082.7173234861305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0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575.93878168883202</v>
      </c>
      <c r="P64" s="36">
        <v>74.789999999999992</v>
      </c>
      <c r="Q64" s="36">
        <v>0</v>
      </c>
      <c r="R64" s="38">
        <v>24.199999999999996</v>
      </c>
      <c r="S64" s="38">
        <v>0</v>
      </c>
      <c r="T64" s="37">
        <f>SUMPRODUCT(LTA!J64:AN64,LTA!J$101:AN$101,LTA!J$105:AN$105)</f>
        <v>101.89</v>
      </c>
      <c r="U64" s="37">
        <f>SUMPRODUCT(LTA!J64:AN64,LTA!J$102:AN$102,LTA!J$105:AN$105)</f>
        <v>414.03102899999999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4.51</v>
      </c>
      <c r="AB64" s="75">
        <f>-STOA!P64</f>
        <v>-150</v>
      </c>
      <c r="AC64">
        <f t="shared" si="0"/>
        <v>11.9150079495528</v>
      </c>
      <c r="AD64">
        <f t="shared" si="1"/>
        <v>1079.1575206690047</v>
      </c>
      <c r="AE64">
        <f>'IDT-1'!F64</f>
        <v>0</v>
      </c>
      <c r="AF64" s="24"/>
      <c r="AG64">
        <f t="shared" si="2"/>
        <v>1079.1575206690047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-13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0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578.1177183712781</v>
      </c>
      <c r="P65" s="36">
        <v>74.789999999999992</v>
      </c>
      <c r="Q65" s="36">
        <v>0</v>
      </c>
      <c r="R65" s="38">
        <v>24.199999999999996</v>
      </c>
      <c r="S65" s="38">
        <v>0</v>
      </c>
      <c r="T65" s="37">
        <f>SUMPRODUCT(LTA!J65:AN65,LTA!J$101:AN$101,LTA!J$105:AN$105)</f>
        <v>93.94</v>
      </c>
      <c r="U65" s="37">
        <f>SUMPRODUCT(LTA!J65:AN65,LTA!J$102:AN$102,LTA!J$105:AN$105)</f>
        <v>405.97376100000002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4.51</v>
      </c>
      <c r="AB65" s="75">
        <f>-STOA!P65</f>
        <v>-150</v>
      </c>
      <c r="AC65">
        <f t="shared" si="0"/>
        <v>11.790378808760458</v>
      </c>
      <c r="AD65">
        <f t="shared" si="1"/>
        <v>1066.4538184922433</v>
      </c>
      <c r="AE65">
        <f>'IDT-1'!F65</f>
        <v>0</v>
      </c>
      <c r="AF65" s="24"/>
      <c r="AG65">
        <f t="shared" si="2"/>
        <v>1066.4538184922433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-12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0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588.41786744868762</v>
      </c>
      <c r="P66" s="36">
        <v>74.789999999999992</v>
      </c>
      <c r="Q66" s="36">
        <v>0</v>
      </c>
      <c r="R66" s="38">
        <v>24.199999999999996</v>
      </c>
      <c r="S66" s="38">
        <v>0</v>
      </c>
      <c r="T66" s="37">
        <f>SUMPRODUCT(LTA!J66:AN66,LTA!J$101:AN$101,LTA!J$105:AN$105)</f>
        <v>85.86</v>
      </c>
      <c r="U66" s="37">
        <f>SUMPRODUCT(LTA!J66:AN66,LTA!J$102:AN$102,LTA!J$105:AN$105)</f>
        <v>409.65563900000001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4.51</v>
      </c>
      <c r="AB66" s="75">
        <f>-STOA!P66</f>
        <v>-150</v>
      </c>
      <c r="AC66">
        <f t="shared" si="0"/>
        <v>11.950080886634256</v>
      </c>
      <c r="AD66">
        <f t="shared" si="1"/>
        <v>1059.1961434917789</v>
      </c>
      <c r="AE66">
        <f>'IDT-1'!F66</f>
        <v>0</v>
      </c>
      <c r="AF66" s="24"/>
      <c r="AG66">
        <f t="shared" si="2"/>
        <v>1059.1961434917789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1.5044999999999999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57.482716831308778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580.54746615000261</v>
      </c>
      <c r="P67" s="36">
        <v>75.236340288924566</v>
      </c>
      <c r="Q67" s="36">
        <v>0</v>
      </c>
      <c r="R67" s="38">
        <v>24.199999999999996</v>
      </c>
      <c r="S67" s="38">
        <v>0</v>
      </c>
      <c r="T67" s="37">
        <f>SUMPRODUCT(LTA!J67:AN67,LTA!J$101:AN$101,LTA!J$105:AN$105)</f>
        <v>78.52</v>
      </c>
      <c r="U67" s="37">
        <f>SUMPRODUCT(LTA!J67:AN67,LTA!J$102:AN$102,LTA!J$105:AN$105)</f>
        <v>400.43451099999999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4.32</v>
      </c>
      <c r="AB67" s="75">
        <f>-STOA!P67</f>
        <v>-150</v>
      </c>
      <c r="AC67">
        <f t="shared" si="0"/>
        <v>11.53753614660334</v>
      </c>
      <c r="AD67">
        <f t="shared" si="1"/>
        <v>1060.7079981236325</v>
      </c>
      <c r="AE67">
        <f>'IDT-1'!F67</f>
        <v>0</v>
      </c>
      <c r="AF67" s="24"/>
      <c r="AG67">
        <f t="shared" si="2"/>
        <v>1060.7079981236325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1.5044999999999999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57.482716831308778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586.95691771045233</v>
      </c>
      <c r="P68" s="36">
        <v>75.236340288924566</v>
      </c>
      <c r="Q68" s="36">
        <v>0</v>
      </c>
      <c r="R68" s="38">
        <v>24.199999999999996</v>
      </c>
      <c r="S68" s="38">
        <v>0</v>
      </c>
      <c r="T68" s="37">
        <f>SUMPRODUCT(LTA!J68:AN68,LTA!J$101:AN$101,LTA!J$105:AN$105)</f>
        <v>68.239999999999995</v>
      </c>
      <c r="U68" s="37">
        <f>SUMPRODUCT(LTA!J68:AN68,LTA!J$102:AN$102,LTA!J$105:AN$105)</f>
        <v>391.20952299999999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4.32</v>
      </c>
      <c r="AB68" s="75">
        <f>-STOA!P68</f>
        <v>-150</v>
      </c>
      <c r="AC68">
        <f t="shared" ref="AC68:AC98" si="3">SUMIF(B68:AB68,"&gt;0")*$AC$2-SUMIF(B68:AB68,"&lt;0")*($AC$2/(1-$AC$2))+SUMIF(AI68:AR68,"&gt;0")*$AC$2-SUMIF(AI68:AR68,"&lt;0")*($AC$2/(1-$AC$2))</f>
        <v>11.524553640511119</v>
      </c>
      <c r="AD68">
        <f t="shared" ref="AD68:AD98" si="4">SUM(B68:AB68,AI68:AV68)-AC68</f>
        <v>1059.1754441901744</v>
      </c>
      <c r="AE68">
        <f>'IDT-1'!F68</f>
        <v>0</v>
      </c>
      <c r="AF68" s="24"/>
      <c r="AG68">
        <f t="shared" ref="AG68:AG98" si="5">SUM(AD68:AF68)</f>
        <v>1059.1754441901744</v>
      </c>
      <c r="AI68" s="34">
        <f>PXIL!J68</f>
        <v>0</v>
      </c>
      <c r="AJ68" s="34">
        <f>PXIL!P68</f>
        <v>0</v>
      </c>
      <c r="AK68" s="34">
        <f>RTM_IEX!J68</f>
        <v>11.55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0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597.42012866239088</v>
      </c>
      <c r="P69" s="36">
        <v>74.793104736601762</v>
      </c>
      <c r="Q69" s="36">
        <v>0</v>
      </c>
      <c r="R69" s="38">
        <v>24.199999999999996</v>
      </c>
      <c r="S69" s="38">
        <v>0</v>
      </c>
      <c r="T69" s="37">
        <f>SUMPRODUCT(LTA!J69:AN69,LTA!J$101:AN$101,LTA!J$105:AN$105)</f>
        <v>57.91</v>
      </c>
      <c r="U69" s="37">
        <f>SUMPRODUCT(LTA!J69:AN69,LTA!J$102:AN$102,LTA!J$105:AN$105)</f>
        <v>383.49284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4.32</v>
      </c>
      <c r="AB69" s="75">
        <f>-STOA!P69</f>
        <v>-150</v>
      </c>
      <c r="AC69">
        <f t="shared" si="3"/>
        <v>11.624671505894591</v>
      </c>
      <c r="AD69">
        <f t="shared" si="4"/>
        <v>1070.9941198228234</v>
      </c>
      <c r="AE69">
        <f>'IDT-1'!F69</f>
        <v>0</v>
      </c>
      <c r="AF69" s="24"/>
      <c r="AG69">
        <f t="shared" si="5"/>
        <v>1070.9941198228234</v>
      </c>
      <c r="AI69" s="34">
        <f>PXIL!J69</f>
        <v>0</v>
      </c>
      <c r="AJ69" s="34">
        <f>PXIL!P69</f>
        <v>0</v>
      </c>
      <c r="AK69" s="34">
        <f>RTM_IEX!J69</f>
        <v>31.77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0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608.2819032475752</v>
      </c>
      <c r="P70" s="36">
        <v>74.793104736601762</v>
      </c>
      <c r="Q70" s="36">
        <v>0</v>
      </c>
      <c r="R70" s="38">
        <v>24.199999999999996</v>
      </c>
      <c r="S70" s="38">
        <v>0</v>
      </c>
      <c r="T70" s="37">
        <f>SUMPRODUCT(LTA!J70:AN70,LTA!J$101:AN$101,LTA!J$105:AN$105)</f>
        <v>45.62</v>
      </c>
      <c r="U70" s="37">
        <f>SUMPRODUCT(LTA!J70:AN70,LTA!J$102:AN$102,LTA!J$105:AN$105)</f>
        <v>382.171558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4.32</v>
      </c>
      <c r="AB70" s="75">
        <f>-STOA!P70</f>
        <v>-150</v>
      </c>
      <c r="AC70">
        <f t="shared" si="3"/>
        <v>11.61770364361014</v>
      </c>
      <c r="AD70">
        <f t="shared" si="4"/>
        <v>1070.1715802702922</v>
      </c>
      <c r="AE70">
        <f>'IDT-1'!F70</f>
        <v>0</v>
      </c>
      <c r="AF70" s="24"/>
      <c r="AG70">
        <f t="shared" si="5"/>
        <v>1070.1715802702922</v>
      </c>
      <c r="AI70" s="34">
        <f>PXIL!J70</f>
        <v>0</v>
      </c>
      <c r="AJ70" s="34">
        <f>PXIL!P70</f>
        <v>0</v>
      </c>
      <c r="AK70" s="34">
        <f>RTM_IEX!J70</f>
        <v>33.69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1.5044999999999999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649.41656790558727</v>
      </c>
      <c r="P71" s="36">
        <v>74.793104736601762</v>
      </c>
      <c r="Q71" s="36">
        <v>0</v>
      </c>
      <c r="R71" s="38">
        <v>18.73</v>
      </c>
      <c r="S71" s="38">
        <v>0</v>
      </c>
      <c r="T71" s="37">
        <f>SUMPRODUCT(LTA!J71:AN71,LTA!J$101:AN$101,LTA!J$105:AN$105)</f>
        <v>35.269999999999996</v>
      </c>
      <c r="U71" s="37">
        <f>SUMPRODUCT(LTA!J71:AN71,LTA!J$102:AN$102,LTA!J$105:AN$105)</f>
        <v>370.43408899999997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4.1399999999999997</v>
      </c>
      <c r="AB71" s="75">
        <f>-STOA!P71</f>
        <v>-150</v>
      </c>
      <c r="AC71">
        <f t="shared" si="3"/>
        <v>11.613517887137442</v>
      </c>
      <c r="AD71">
        <f t="shared" si="4"/>
        <v>1069.677461684777</v>
      </c>
      <c r="AE71">
        <f>'IDT-1'!F71</f>
        <v>0</v>
      </c>
      <c r="AF71" s="24"/>
      <c r="AG71">
        <f t="shared" si="5"/>
        <v>1069.677461684777</v>
      </c>
      <c r="AI71" s="34">
        <f>PXIL!J71</f>
        <v>0</v>
      </c>
      <c r="AJ71" s="34">
        <f>PXIL!P71</f>
        <v>0</v>
      </c>
      <c r="AK71" s="34">
        <f>RTM_IEX!J71</f>
        <v>18.29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1.5044999999999999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712.18301405230966</v>
      </c>
      <c r="P72" s="36">
        <v>74.793104736601762</v>
      </c>
      <c r="Q72" s="36">
        <v>0</v>
      </c>
      <c r="R72" s="38">
        <v>9.2274318308291612</v>
      </c>
      <c r="S72" s="38">
        <v>0</v>
      </c>
      <c r="T72" s="37">
        <f>SUMPRODUCT(LTA!J72:AN72,LTA!J$101:AN$101,LTA!J$105:AN$105)</f>
        <v>25.96</v>
      </c>
      <c r="U72" s="37">
        <f>SUMPRODUCT(LTA!J72:AN72,LTA!J$102:AN$102,LTA!J$105:AN$105)</f>
        <v>359.69106499999998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4.1399999999999997</v>
      </c>
      <c r="AB72" s="75">
        <f>-STOA!P72</f>
        <v>-150</v>
      </c>
      <c r="AC72">
        <f t="shared" si="3"/>
        <v>11.815093480072878</v>
      </c>
      <c r="AD72">
        <f t="shared" si="4"/>
        <v>1075.3967400693934</v>
      </c>
      <c r="AE72">
        <f>'IDT-1'!F72</f>
        <v>0</v>
      </c>
      <c r="AF72" s="24"/>
      <c r="AG72">
        <f t="shared" si="5"/>
        <v>1075.3967400693934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-9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3.0089999999999999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728.63704670477603</v>
      </c>
      <c r="P73" s="36">
        <v>74.793104736601762</v>
      </c>
      <c r="Q73" s="36">
        <v>26.64</v>
      </c>
      <c r="R73" s="38">
        <v>3.8299999999999996</v>
      </c>
      <c r="S73" s="38">
        <v>0</v>
      </c>
      <c r="T73" s="37">
        <f>SUMPRODUCT(LTA!J73:AN73,LTA!J$101:AN$101,LTA!J$105:AN$105)</f>
        <v>15.629999999999999</v>
      </c>
      <c r="U73" s="37">
        <f>SUMPRODUCT(LTA!J73:AN73,LTA!J$102:AN$102,LTA!J$105:AN$105)</f>
        <v>351.18617099999994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4.1399999999999997</v>
      </c>
      <c r="AB73" s="75">
        <f>-STOA!P73</f>
        <v>-150</v>
      </c>
      <c r="AC73">
        <f t="shared" si="3"/>
        <v>12.130179298697744</v>
      </c>
      <c r="AD73">
        <f t="shared" si="4"/>
        <v>1078.4478610724057</v>
      </c>
      <c r="AE73">
        <f>'IDT-1'!F73</f>
        <v>0</v>
      </c>
      <c r="AF73" s="24"/>
      <c r="AG73">
        <f t="shared" si="5"/>
        <v>1078.4478610724057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-26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3.0089999999999999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759.9001357165281</v>
      </c>
      <c r="P74" s="36">
        <v>74.793104736601762</v>
      </c>
      <c r="Q74" s="36">
        <v>26.64</v>
      </c>
      <c r="R74" s="38">
        <v>0.97</v>
      </c>
      <c r="S74" s="38">
        <v>0</v>
      </c>
      <c r="T74" s="37">
        <f>SUMPRODUCT(LTA!J74:AN74,LTA!J$101:AN$101,LTA!J$105:AN$105)</f>
        <v>9.3000000000000007</v>
      </c>
      <c r="U74" s="37">
        <f>SUMPRODUCT(LTA!J74:AN74,LTA!J$102:AN$102,LTA!J$105:AN$105)</f>
        <v>345.72707999999994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4.1399999999999997</v>
      </c>
      <c r="AB74" s="75">
        <f>-STOA!P74</f>
        <v>-150</v>
      </c>
      <c r="AC74">
        <f t="shared" si="3"/>
        <v>12.396804247869795</v>
      </c>
      <c r="AD74">
        <f t="shared" si="4"/>
        <v>1079.7952341349855</v>
      </c>
      <c r="AE74">
        <f>'IDT-1'!F74</f>
        <v>0</v>
      </c>
      <c r="AF74" s="24"/>
      <c r="AG74">
        <f t="shared" si="5"/>
        <v>1079.7952341349855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-41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4.5135000000000005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57.482716831308778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788.78875455690434</v>
      </c>
      <c r="P75" s="36">
        <v>74.793104736601762</v>
      </c>
      <c r="Q75" s="36">
        <v>26.64</v>
      </c>
      <c r="R75" s="38">
        <v>0</v>
      </c>
      <c r="S75" s="38">
        <v>0</v>
      </c>
      <c r="T75" s="37">
        <f>SUMPRODUCT(LTA!J75:AN75,LTA!J$101:AN$101,LTA!J$105:AN$105)</f>
        <v>4.68</v>
      </c>
      <c r="U75" s="37">
        <f>SUMPRODUCT(LTA!J75:AN75,LTA!J$102:AN$102,LTA!J$105:AN$105)</f>
        <v>342.03369800000002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4.04</v>
      </c>
      <c r="AB75" s="75">
        <f>-STOA!P75</f>
        <v>-150</v>
      </c>
      <c r="AC75">
        <f t="shared" si="3"/>
        <v>12.51212708175292</v>
      </c>
      <c r="AD75">
        <f t="shared" si="4"/>
        <v>1105.459647043062</v>
      </c>
      <c r="AE75">
        <f>'IDT-1'!F75</f>
        <v>0</v>
      </c>
      <c r="AF75" s="24"/>
      <c r="AG75">
        <f t="shared" si="5"/>
        <v>1105.459647043062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4.5135000000000005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57.482716831308778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788.79187607257415</v>
      </c>
      <c r="P76" s="36">
        <v>74.793104736601762</v>
      </c>
      <c r="Q76" s="36">
        <v>26.64</v>
      </c>
      <c r="R76" s="38">
        <v>0</v>
      </c>
      <c r="S76" s="38">
        <v>0</v>
      </c>
      <c r="T76" s="37">
        <f>SUMPRODUCT(LTA!J76:AN76,LTA!J$101:AN$101,LTA!J$105:AN$105)</f>
        <v>1.0900000000000001</v>
      </c>
      <c r="U76" s="37">
        <f>SUMPRODUCT(LTA!J76:AN76,LTA!J$102:AN$102,LTA!J$105:AN$105)</f>
        <v>339.26036299999998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4.04</v>
      </c>
      <c r="AB76" s="75">
        <f>-STOA!P76</f>
        <v>-150</v>
      </c>
      <c r="AC76">
        <f t="shared" si="3"/>
        <v>12.238451187637432</v>
      </c>
      <c r="AD76">
        <f t="shared" si="4"/>
        <v>1125.3731094528473</v>
      </c>
      <c r="AE76">
        <f>'IDT-1'!F76</f>
        <v>0</v>
      </c>
      <c r="AF76" s="24"/>
      <c r="AG76">
        <f t="shared" si="5"/>
        <v>1125.3731094528473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-9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6.0179999999999998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57.482716831308778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818.80780230469577</v>
      </c>
      <c r="P77" s="36">
        <v>74.793104736601762</v>
      </c>
      <c r="Q77" s="36">
        <v>26.64</v>
      </c>
      <c r="R77" s="38">
        <v>0</v>
      </c>
      <c r="S77" s="38">
        <v>0</v>
      </c>
      <c r="T77" s="37">
        <f>SUMPRODUCT(LTA!J77:AN77,LTA!J$101:AN$101,LTA!J$105:AN$105)</f>
        <v>0.54</v>
      </c>
      <c r="U77" s="37">
        <f>SUMPRODUCT(LTA!J77:AN77,LTA!J$102:AN$102,LTA!J$105:AN$105)</f>
        <v>338.78000000000003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4.04</v>
      </c>
      <c r="AB77" s="75">
        <f>-STOA!P77</f>
        <v>-150</v>
      </c>
      <c r="AC77">
        <f t="shared" si="3"/>
        <v>12.562336980586366</v>
      </c>
      <c r="AD77">
        <f t="shared" si="4"/>
        <v>1147.5392868920198</v>
      </c>
      <c r="AE77">
        <f>'IDT-1'!F77</f>
        <v>0</v>
      </c>
      <c r="AF77" s="24"/>
      <c r="AG77">
        <f t="shared" si="5"/>
        <v>1147.5392868920198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-17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6.0179999999999998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57.482716831308778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811.61849866567218</v>
      </c>
      <c r="P78" s="36">
        <v>74.793104736601762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0.02</v>
      </c>
      <c r="U78" s="37">
        <f>SUMPRODUCT(LTA!J78:AN78,LTA!J$102:AN$102,LTA!J$105:AN$105)</f>
        <v>338.78000000000003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4.04</v>
      </c>
      <c r="AB78" s="75">
        <f>-STOA!P78</f>
        <v>-150</v>
      </c>
      <c r="AC78">
        <f t="shared" si="3"/>
        <v>12.421338410494567</v>
      </c>
      <c r="AD78">
        <f t="shared" si="4"/>
        <v>1148.9709818230881</v>
      </c>
      <c r="AE78">
        <f>'IDT-1'!F78</f>
        <v>0</v>
      </c>
      <c r="AF78" s="24"/>
      <c r="AG78">
        <f t="shared" si="5"/>
        <v>1148.9709818230881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-8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7.2215999999999996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57.482716831308778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801.29294053932415</v>
      </c>
      <c r="P79" s="36">
        <v>74.793104736601762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0.01</v>
      </c>
      <c r="U79" s="37">
        <f>SUMPRODUCT(LTA!J79:AN79,LTA!J$102:AN$102,LTA!J$105:AN$105)</f>
        <v>338.78000000000003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3.96</v>
      </c>
      <c r="AB79" s="75">
        <f>-STOA!P79</f>
        <v>-150</v>
      </c>
      <c r="AC79">
        <f t="shared" si="3"/>
        <v>12.352429119958133</v>
      </c>
      <c r="AD79">
        <f t="shared" si="4"/>
        <v>1138.8279329872767</v>
      </c>
      <c r="AE79">
        <f>'IDT-1'!F79</f>
        <v>0</v>
      </c>
      <c r="AF79" s="24"/>
      <c r="AG79">
        <f t="shared" si="5"/>
        <v>1138.8279329872767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-9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7.2215999999999996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57.482716831308778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819.484122829851</v>
      </c>
      <c r="P80" s="36">
        <v>74.793104736601762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338.78000000000003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-37.58</v>
      </c>
      <c r="AA80" s="75">
        <f>STOA!J80</f>
        <v>3.96</v>
      </c>
      <c r="AB80" s="75">
        <f>-STOA!P80</f>
        <v>-150</v>
      </c>
      <c r="AC80">
        <f t="shared" si="3"/>
        <v>12.798167685325224</v>
      </c>
      <c r="AD80">
        <f t="shared" si="4"/>
        <v>1121.9933767124364</v>
      </c>
      <c r="AE80">
        <f>'IDT-1'!F80</f>
        <v>0</v>
      </c>
      <c r="AF80" s="24"/>
      <c r="AG80">
        <f t="shared" si="5"/>
        <v>1121.9933767124364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7.2215999999999996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57.482716831308778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813.08178082900042</v>
      </c>
      <c r="P81" s="36">
        <v>74.793104736601762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338.86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-6.04</v>
      </c>
      <c r="AA81" s="75">
        <f>STOA!J81</f>
        <v>3.96</v>
      </c>
      <c r="AB81" s="75">
        <f>-STOA!P81</f>
        <v>-150</v>
      </c>
      <c r="AC81">
        <f t="shared" si="3"/>
        <v>13.019949792267976</v>
      </c>
      <c r="AD81">
        <f t="shared" si="4"/>
        <v>1082.9792526046433</v>
      </c>
      <c r="AE81">
        <f>'IDT-1'!F81</f>
        <v>0</v>
      </c>
      <c r="AF81" s="24"/>
      <c r="AG81">
        <f t="shared" si="5"/>
        <v>1082.9792526046433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7.2215999999999996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57.482716831308778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746.97080668422029</v>
      </c>
      <c r="P82" s="36">
        <v>74.793104736601762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338.86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3.96</v>
      </c>
      <c r="AB82" s="75">
        <f>-STOA!P82</f>
        <v>-150</v>
      </c>
      <c r="AC82">
        <f t="shared" si="3"/>
        <v>12.100018980972596</v>
      </c>
      <c r="AD82">
        <f t="shared" si="4"/>
        <v>1060.8282092711581</v>
      </c>
      <c r="AE82">
        <f>'IDT-1'!F82</f>
        <v>0</v>
      </c>
      <c r="AF82" s="24"/>
      <c r="AG82">
        <f t="shared" si="5"/>
        <v>1060.8282092711581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-33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7.2215999999999996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685.96209929534791</v>
      </c>
      <c r="P83" s="36">
        <v>74.793104736601762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341.28000000000003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3.86</v>
      </c>
      <c r="AB83" s="75">
        <f>-STOA!P83</f>
        <v>-150</v>
      </c>
      <c r="AC83">
        <f t="shared" si="3"/>
        <v>11.33781764321143</v>
      </c>
      <c r="AD83">
        <f t="shared" si="4"/>
        <v>1037.1317043184638</v>
      </c>
      <c r="AE83">
        <f>'IDT-1'!F83</f>
        <v>0</v>
      </c>
      <c r="AF83" s="24"/>
      <c r="AG83">
        <f t="shared" si="5"/>
        <v>1037.1317043184638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7.2215999999999996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675.55004667802746</v>
      </c>
      <c r="P84" s="36">
        <v>74.793104736601762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341.61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3.86</v>
      </c>
      <c r="AB84" s="75">
        <f>-STOA!P84</f>
        <v>-150</v>
      </c>
      <c r="AC84">
        <f t="shared" si="3"/>
        <v>11.42255155572372</v>
      </c>
      <c r="AD84">
        <f t="shared" si="4"/>
        <v>1006.9649177886309</v>
      </c>
      <c r="AE84">
        <f>'IDT-1'!F84</f>
        <v>0</v>
      </c>
      <c r="AF84" s="24"/>
      <c r="AG84">
        <f t="shared" si="5"/>
        <v>1006.9649177886309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7.2215999999999996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656.29374246965085</v>
      </c>
      <c r="P85" s="36">
        <v>74.793104736601762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341.94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3.86</v>
      </c>
      <c r="AB85" s="75">
        <f>-STOA!P85</f>
        <v>-150</v>
      </c>
      <c r="AC85">
        <f t="shared" si="3"/>
        <v>11.483820701220472</v>
      </c>
      <c r="AD85">
        <f t="shared" si="4"/>
        <v>961.97734443475758</v>
      </c>
      <c r="AE85">
        <f>'IDT-1'!F85</f>
        <v>0</v>
      </c>
      <c r="AF85" s="24"/>
      <c r="AG85">
        <f t="shared" si="5"/>
        <v>961.97734443475758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-46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7.2215999999999996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596.60611879080557</v>
      </c>
      <c r="P86" s="36">
        <v>74.793104736601762</v>
      </c>
      <c r="Q86" s="36">
        <v>26.64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342.28000000000003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3.86</v>
      </c>
      <c r="AB86" s="75">
        <f>-STOA!P86</f>
        <v>-150</v>
      </c>
      <c r="AC86">
        <f t="shared" si="3"/>
        <v>10.765050561471055</v>
      </c>
      <c r="AD86">
        <f t="shared" si="4"/>
        <v>929.3484908956616</v>
      </c>
      <c r="AE86">
        <f>'IDT-1'!F86</f>
        <v>0</v>
      </c>
      <c r="AF86" s="24"/>
      <c r="AG86">
        <f t="shared" si="5"/>
        <v>929.3484908956616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7.2215999999999996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586.9323038007085</v>
      </c>
      <c r="P87" s="36">
        <v>74.793104736601762</v>
      </c>
      <c r="Q87" s="36">
        <v>26.64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337.79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3.76</v>
      </c>
      <c r="AB87" s="75">
        <f>-STOA!P87</f>
        <v>-150</v>
      </c>
      <c r="AC87">
        <f t="shared" si="3"/>
        <v>10.729946092803132</v>
      </c>
      <c r="AD87">
        <f t="shared" si="4"/>
        <v>905.1197803742325</v>
      </c>
      <c r="AE87">
        <f>'IDT-1'!F87</f>
        <v>-8.7919999999999998</v>
      </c>
      <c r="AF87" s="24"/>
      <c r="AG87">
        <f t="shared" si="5"/>
        <v>896.32778037423247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7.2215999999999996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583.3745423425039</v>
      </c>
      <c r="P88" s="36">
        <v>74.793104736601762</v>
      </c>
      <c r="Q88" s="36">
        <v>26.64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333.21000000000004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3.76</v>
      </c>
      <c r="AB88" s="75">
        <f>-STOA!P88</f>
        <v>-150</v>
      </c>
      <c r="AC88">
        <f t="shared" si="3"/>
        <v>10.619233107929768</v>
      </c>
      <c r="AD88">
        <f t="shared" si="4"/>
        <v>902.09273190090141</v>
      </c>
      <c r="AE88">
        <f>'IDT-1'!F88</f>
        <v>-15.132</v>
      </c>
      <c r="AF88" s="24"/>
      <c r="AG88">
        <f t="shared" si="5"/>
        <v>886.96073190090146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7.2215999999999996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583.59444397635548</v>
      </c>
      <c r="P89" s="36">
        <v>74.793104736601762</v>
      </c>
      <c r="Q89" s="36">
        <v>26.64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326.63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3.76</v>
      </c>
      <c r="AB89" s="75">
        <f>-STOA!P89</f>
        <v>-150</v>
      </c>
      <c r="AC89">
        <f t="shared" si="3"/>
        <v>10.591221754828789</v>
      </c>
      <c r="AD89">
        <f t="shared" si="4"/>
        <v>892.76064488785403</v>
      </c>
      <c r="AE89">
        <f>'IDT-1'!F89</f>
        <v>-19.821999999999999</v>
      </c>
      <c r="AF89" s="24"/>
      <c r="AG89">
        <f t="shared" si="5"/>
        <v>872.93864488785403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-28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7.2215999999999996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579.96429667765437</v>
      </c>
      <c r="P90" s="36">
        <v>74.793104736601762</v>
      </c>
      <c r="Q90" s="36">
        <v>26.64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316.89000000000004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3.76</v>
      </c>
      <c r="AB90" s="75">
        <f>-STOA!P90</f>
        <v>-150</v>
      </c>
      <c r="AC90">
        <f t="shared" si="3"/>
        <v>10.56362409476859</v>
      </c>
      <c r="AD90">
        <f t="shared" si="4"/>
        <v>869.41809524921314</v>
      </c>
      <c r="AE90">
        <f>'IDT-1'!F90</f>
        <v>-26</v>
      </c>
      <c r="AF90" s="24"/>
      <c r="AG90">
        <f t="shared" si="5"/>
        <v>843.41809524921314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-38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7.2215999999999996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572.10820160555352</v>
      </c>
      <c r="P91" s="36">
        <v>74.793104736601762</v>
      </c>
      <c r="Q91" s="36">
        <v>19.037441547970978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316.8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3.96</v>
      </c>
      <c r="AB91" s="75">
        <f>-STOA!P91</f>
        <v>-150</v>
      </c>
      <c r="AC91">
        <f t="shared" si="3"/>
        <v>10.197502988869005</v>
      </c>
      <c r="AD91">
        <f t="shared" si="4"/>
        <v>882.43556283098269</v>
      </c>
      <c r="AE91">
        <f>'IDT-1'!F91</f>
        <v>-47.039000000000001</v>
      </c>
      <c r="AF91" s="24"/>
      <c r="AG91">
        <f t="shared" si="5"/>
        <v>835.3965628309827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7.2215999999999996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572.30808863150162</v>
      </c>
      <c r="P92" s="36">
        <v>74.793104736601762</v>
      </c>
      <c r="Q92" s="36">
        <v>19.037441547970978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316.8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3.96</v>
      </c>
      <c r="AB92" s="75">
        <f>-STOA!P92</f>
        <v>-150</v>
      </c>
      <c r="AC92">
        <f t="shared" si="3"/>
        <v>10.309307090310526</v>
      </c>
      <c r="AD92">
        <f t="shared" si="4"/>
        <v>869.52364575548927</v>
      </c>
      <c r="AE92">
        <f>'IDT-1'!F92</f>
        <v>-52.878999999999998</v>
      </c>
      <c r="AF92" s="24"/>
      <c r="AG92">
        <f t="shared" si="5"/>
        <v>816.64464575548925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-23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7.2215999999999996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571.76067799417876</v>
      </c>
      <c r="P93" s="36">
        <v>74.793104736601762</v>
      </c>
      <c r="Q93" s="36">
        <v>19.037441547970978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316.8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-2</v>
      </c>
      <c r="AA93" s="75">
        <f>STOA!J93</f>
        <v>3.96</v>
      </c>
      <c r="AB93" s="75">
        <f>-STOA!P93</f>
        <v>-150</v>
      </c>
      <c r="AC93">
        <f t="shared" si="3"/>
        <v>10.397891575930794</v>
      </c>
      <c r="AD93">
        <f t="shared" si="4"/>
        <v>857.88765063254618</v>
      </c>
      <c r="AE93">
        <f>'IDT-1'!F93</f>
        <v>-69</v>
      </c>
      <c r="AF93" s="24"/>
      <c r="AG93">
        <f t="shared" si="5"/>
        <v>788.88765063254618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-32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7.2215999999999996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568.75071142781474</v>
      </c>
      <c r="P94" s="36">
        <v>74.790000000000006</v>
      </c>
      <c r="Q94" s="36">
        <v>19.037441547970978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316.8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-76</v>
      </c>
      <c r="AA94" s="75">
        <f>STOA!J94</f>
        <v>3.96</v>
      </c>
      <c r="AB94" s="75">
        <f>-STOA!P94</f>
        <v>-150</v>
      </c>
      <c r="AC94">
        <f t="shared" si="3"/>
        <v>10.974033975453008</v>
      </c>
      <c r="AD94">
        <f t="shared" si="4"/>
        <v>783.29843693005819</v>
      </c>
      <c r="AE94">
        <f>'IDT-1'!F94</f>
        <v>-16</v>
      </c>
      <c r="AF94" s="24"/>
      <c r="AG94">
        <f t="shared" si="5"/>
        <v>767.29843693005819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-29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7.2215999999999996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568.18319584504752</v>
      </c>
      <c r="P95" s="36">
        <v>74.790000000000006</v>
      </c>
      <c r="Q95" s="36">
        <v>19.037441547970978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316.67999999999995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-113</v>
      </c>
      <c r="AA95" s="75">
        <f>STOA!J95</f>
        <v>3.96</v>
      </c>
      <c r="AB95" s="75">
        <f>-STOA!P95</f>
        <v>-150</v>
      </c>
      <c r="AC95">
        <f t="shared" si="3"/>
        <v>11.239335891754211</v>
      </c>
      <c r="AD95">
        <f t="shared" si="4"/>
        <v>750.34561943098981</v>
      </c>
      <c r="AE95">
        <f>'IDT-1'!F95</f>
        <v>0</v>
      </c>
      <c r="AF95" s="24"/>
      <c r="AG95">
        <f t="shared" si="5"/>
        <v>750.34561943098981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-24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7.2215999999999996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568.36345854690626</v>
      </c>
      <c r="P96" s="36">
        <v>74.790000000000006</v>
      </c>
      <c r="Q96" s="36">
        <v>26.64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316.67999999999995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-184</v>
      </c>
      <c r="AA96" s="75">
        <f>STOA!J96</f>
        <v>3.96</v>
      </c>
      <c r="AB96" s="75">
        <f>-STOA!P96</f>
        <v>-150</v>
      </c>
      <c r="AC96">
        <f t="shared" si="3"/>
        <v>11.864556002516654</v>
      </c>
      <c r="AD96">
        <f t="shared" si="4"/>
        <v>729.75322047411498</v>
      </c>
      <c r="AE96">
        <f>'IDT-1'!F96</f>
        <v>0</v>
      </c>
      <c r="AF96" s="24"/>
      <c r="AG96">
        <f t="shared" si="5"/>
        <v>729.75322047411498</v>
      </c>
      <c r="AI96" s="34">
        <f>PXIL!J96</f>
        <v>0</v>
      </c>
      <c r="AJ96" s="34">
        <f>PXIL!P96</f>
        <v>0</v>
      </c>
      <c r="AK96" s="34">
        <f>RTM_IEX!J96</f>
        <v>19.25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7.2215999999999996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568.8265845571367</v>
      </c>
      <c r="P97" s="36">
        <v>74.790000000000006</v>
      </c>
      <c r="Q97" s="36">
        <v>26.64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316.67999999999995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-202</v>
      </c>
      <c r="AA97" s="75">
        <f>STOA!J97</f>
        <v>3.96</v>
      </c>
      <c r="AB97" s="75">
        <f>-STOA!P97</f>
        <v>-150</v>
      </c>
      <c r="AC97">
        <f t="shared" si="3"/>
        <v>12.029075100050592</v>
      </c>
      <c r="AD97">
        <f t="shared" si="4"/>
        <v>713.02182738681165</v>
      </c>
      <c r="AE97">
        <f>'IDT-1'!F97</f>
        <v>0</v>
      </c>
      <c r="AF97" s="24"/>
      <c r="AG97">
        <f t="shared" si="5"/>
        <v>713.02182738681165</v>
      </c>
      <c r="AI97" s="34">
        <f>PXIL!J97</f>
        <v>0</v>
      </c>
      <c r="AJ97" s="34">
        <f>PXIL!P97</f>
        <v>0</v>
      </c>
      <c r="AK97" s="34">
        <f>RTM_IEX!J97</f>
        <v>20.22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7.2215999999999996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568.97630567846761</v>
      </c>
      <c r="P98" s="36">
        <v>74.790000000000006</v>
      </c>
      <c r="Q98" s="36">
        <v>26.64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316.67999999999995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-218</v>
      </c>
      <c r="AA98" s="75">
        <f>STOA!J98</f>
        <v>3.96</v>
      </c>
      <c r="AB98" s="75">
        <f>-STOA!P98</f>
        <v>-150</v>
      </c>
      <c r="AC98">
        <f t="shared" si="3"/>
        <v>12.165871281067998</v>
      </c>
      <c r="AD98">
        <f t="shared" si="4"/>
        <v>697.03475232712515</v>
      </c>
      <c r="AE98">
        <f>'IDT-1'!F98</f>
        <v>0</v>
      </c>
      <c r="AF98" s="24"/>
      <c r="AG98">
        <f t="shared" si="5"/>
        <v>697.03475232712515</v>
      </c>
      <c r="AI98" s="34">
        <f>PXIL!J98</f>
        <v>0</v>
      </c>
      <c r="AJ98" s="34">
        <f>PXIL!P98</f>
        <v>0</v>
      </c>
      <c r="AK98" s="34">
        <f>RTM_IEX!J98</f>
        <v>20.22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0.10147852500000018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1.3972297889618772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15.59302153689379</v>
      </c>
      <c r="P99" s="36">
        <f t="shared" si="6"/>
        <v>1.3272240385911138</v>
      </c>
      <c r="Q99" s="36">
        <f t="shared" si="6"/>
        <v>0.39368381448070378</v>
      </c>
      <c r="R99" s="38">
        <f>SUM(R3:R98)/4000</f>
        <v>0.24425999835489196</v>
      </c>
      <c r="S99" s="38">
        <f t="shared" si="6"/>
        <v>0</v>
      </c>
      <c r="T99" s="37">
        <f t="shared" si="6"/>
        <v>0.88822750000000028</v>
      </c>
      <c r="U99" s="37">
        <f t="shared" si="6"/>
        <v>8.2848845217499978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-1.2541549999999999</v>
      </c>
      <c r="AA99" s="75">
        <f t="shared" si="6"/>
        <v>0.11838999999999994</v>
      </c>
      <c r="AB99" s="75">
        <f t="shared" si="6"/>
        <v>-3.6</v>
      </c>
      <c r="AC99">
        <f t="shared" si="6"/>
        <v>0.2858976043535138</v>
      </c>
      <c r="AD99">
        <f t="shared" si="6"/>
        <v>22.671999619678843</v>
      </c>
      <c r="AE99">
        <f t="shared" si="6"/>
        <v>-0.106694</v>
      </c>
      <c r="AG99">
        <f t="shared" si="6"/>
        <v>22.565305619678842</v>
      </c>
      <c r="AI99">
        <f t="shared" si="6"/>
        <v>0</v>
      </c>
      <c r="AJ99">
        <f t="shared" si="6"/>
        <v>0</v>
      </c>
      <c r="AK99">
        <f t="shared" si="6"/>
        <v>0.1249025</v>
      </c>
      <c r="AL99">
        <f t="shared" si="6"/>
        <v>-0.66125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45355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0.80190000000000017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48.14</v>
      </c>
      <c r="AB3" s="75">
        <f>-STOA!Q3</f>
        <v>0</v>
      </c>
      <c r="AC3">
        <f>SUMIF(B3:AB3,"&gt;0")*$AC$2-SUMIF(B3:AB3,"&lt;0")*($AC$2/(1-$AC$2))+SUMIF(AI3:AR3,"&gt;0")*$AC$2-SUMIF(AI3:AR3,"&lt;0")*($AC$2/(1-$AC$2))</f>
        <v>0.73821561686773751</v>
      </c>
      <c r="AD3">
        <f>SUM(B3:AB3,AI3:AV3)-AC3</f>
        <v>87.144595915005794</v>
      </c>
      <c r="AE3">
        <f>'IDT-1'!E3</f>
        <v>0</v>
      </c>
      <c r="AF3" s="24"/>
      <c r="AG3">
        <f>SUM(AD3:AF3)</f>
        <v>87.144595915005794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19.25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0.80190000000000017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48.14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0.73015161686773755</v>
      </c>
      <c r="AD4">
        <f t="shared" ref="AD4:AD67" si="1">SUM(B4:AB4,AI4:AV4)-AC4</f>
        <v>86.192659915005777</v>
      </c>
      <c r="AE4">
        <f>'IDT-1'!E4</f>
        <v>0</v>
      </c>
      <c r="AF4" s="24"/>
      <c r="AG4">
        <f t="shared" ref="AG4:AG67" si="2">SUM(AD4:AF4)</f>
        <v>86.192659915005777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18.29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0.80190000000000017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48.14</v>
      </c>
      <c r="AB5" s="75">
        <f>-STOA!Q5</f>
        <v>0</v>
      </c>
      <c r="AC5">
        <f t="shared" si="0"/>
        <v>0.72208761686773748</v>
      </c>
      <c r="AD5">
        <f t="shared" si="1"/>
        <v>85.240723915005788</v>
      </c>
      <c r="AE5">
        <f>'IDT-1'!E5</f>
        <v>0</v>
      </c>
      <c r="AF5" s="24"/>
      <c r="AG5">
        <f t="shared" si="2"/>
        <v>85.240723915005788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17.329999999999998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0.80190000000000017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48.14</v>
      </c>
      <c r="AB6" s="75">
        <f>-STOA!Q6</f>
        <v>0</v>
      </c>
      <c r="AC6">
        <f t="shared" si="0"/>
        <v>0.71402361686773752</v>
      </c>
      <c r="AD6">
        <f t="shared" si="1"/>
        <v>84.288787915005798</v>
      </c>
      <c r="AE6">
        <f>'IDT-1'!E6</f>
        <v>0</v>
      </c>
      <c r="AF6" s="24"/>
      <c r="AG6">
        <f t="shared" si="2"/>
        <v>84.288787915005798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16.37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0.80190000000000017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48.14</v>
      </c>
      <c r="AB7" s="75">
        <f>-STOA!Q7</f>
        <v>0</v>
      </c>
      <c r="AC7">
        <f t="shared" si="0"/>
        <v>0.69781161686773752</v>
      </c>
      <c r="AD7">
        <f t="shared" si="1"/>
        <v>82.374999915005787</v>
      </c>
      <c r="AE7">
        <f>'IDT-1'!E7</f>
        <v>0</v>
      </c>
      <c r="AF7" s="24"/>
      <c r="AG7">
        <f t="shared" si="2"/>
        <v>82.374999915005787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14.44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0.80190000000000017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48.14</v>
      </c>
      <c r="AB8" s="75">
        <f>-STOA!Q8</f>
        <v>0</v>
      </c>
      <c r="AC8">
        <f t="shared" si="0"/>
        <v>0.68974761686773756</v>
      </c>
      <c r="AD8">
        <f t="shared" si="1"/>
        <v>81.423063915005798</v>
      </c>
      <c r="AE8">
        <f>'IDT-1'!E8</f>
        <v>0</v>
      </c>
      <c r="AF8" s="24"/>
      <c r="AG8">
        <f t="shared" si="2"/>
        <v>81.423063915005798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13.48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0.80190000000000017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48.14</v>
      </c>
      <c r="AB9" s="75">
        <f>-STOA!Q9</f>
        <v>0</v>
      </c>
      <c r="AC9">
        <f t="shared" si="0"/>
        <v>0.6816836168677376</v>
      </c>
      <c r="AD9">
        <f t="shared" si="1"/>
        <v>80.471127915005781</v>
      </c>
      <c r="AE9">
        <f>'IDT-1'!E9</f>
        <v>0</v>
      </c>
      <c r="AF9" s="24"/>
      <c r="AG9">
        <f t="shared" si="2"/>
        <v>80.471127915005781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12.52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0.80190000000000017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48.14</v>
      </c>
      <c r="AB10" s="75">
        <f>-STOA!Q10</f>
        <v>0</v>
      </c>
      <c r="AC10">
        <f t="shared" si="0"/>
        <v>0.6816836168677376</v>
      </c>
      <c r="AD10">
        <f t="shared" si="1"/>
        <v>80.471127915005781</v>
      </c>
      <c r="AE10">
        <f>'IDT-1'!E10</f>
        <v>0</v>
      </c>
      <c r="AF10" s="24"/>
      <c r="AG10">
        <f t="shared" si="2"/>
        <v>80.471127915005781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12.52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0.80190000000000017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48.14</v>
      </c>
      <c r="AB11" s="75">
        <f>-STOA!Q11</f>
        <v>0</v>
      </c>
      <c r="AC11">
        <f t="shared" si="0"/>
        <v>0.65740761686773752</v>
      </c>
      <c r="AD11">
        <f t="shared" si="1"/>
        <v>77.60540391500578</v>
      </c>
      <c r="AE11">
        <f>'IDT-1'!E11</f>
        <v>0</v>
      </c>
      <c r="AF11" s="24"/>
      <c r="AG11">
        <f t="shared" si="2"/>
        <v>77.60540391500578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9.6300000000000008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0.80190000000000017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48.14</v>
      </c>
      <c r="AB12" s="75">
        <f>-STOA!Q12</f>
        <v>0</v>
      </c>
      <c r="AC12">
        <f t="shared" si="0"/>
        <v>0.65740761686773752</v>
      </c>
      <c r="AD12">
        <f t="shared" si="1"/>
        <v>77.60540391500578</v>
      </c>
      <c r="AE12">
        <f>'IDT-1'!E12</f>
        <v>0</v>
      </c>
      <c r="AF12" s="24"/>
      <c r="AG12">
        <f t="shared" si="2"/>
        <v>77.60540391500578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9.6300000000000008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0.80190000000000017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48.14</v>
      </c>
      <c r="AB13" s="75">
        <f>-STOA!Q13</f>
        <v>0</v>
      </c>
      <c r="AC13">
        <f t="shared" si="0"/>
        <v>0.65740761686773752</v>
      </c>
      <c r="AD13">
        <f t="shared" si="1"/>
        <v>77.60540391500578</v>
      </c>
      <c r="AE13">
        <f>'IDT-1'!E13</f>
        <v>0</v>
      </c>
      <c r="AF13" s="24"/>
      <c r="AG13">
        <f t="shared" si="2"/>
        <v>77.60540391500578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9.6300000000000008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0.80190000000000017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48.14</v>
      </c>
      <c r="AB14" s="75">
        <f>-STOA!Q14</f>
        <v>0</v>
      </c>
      <c r="AC14">
        <f t="shared" si="0"/>
        <v>0.65740761686773752</v>
      </c>
      <c r="AD14">
        <f t="shared" si="1"/>
        <v>77.60540391500578</v>
      </c>
      <c r="AE14">
        <f>'IDT-1'!E14</f>
        <v>0</v>
      </c>
      <c r="AF14" s="24"/>
      <c r="AG14">
        <f t="shared" si="2"/>
        <v>77.60540391500578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9.6300000000000008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0.80190000000000017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48.14</v>
      </c>
      <c r="AB15" s="75">
        <f>-STOA!Q15</f>
        <v>0</v>
      </c>
      <c r="AC15">
        <f t="shared" si="0"/>
        <v>0.65740761686773752</v>
      </c>
      <c r="AD15">
        <f t="shared" si="1"/>
        <v>77.60540391500578</v>
      </c>
      <c r="AE15">
        <f>'IDT-1'!E15</f>
        <v>0</v>
      </c>
      <c r="AF15" s="24"/>
      <c r="AG15">
        <f t="shared" si="2"/>
        <v>77.60540391500578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9.6300000000000008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0.80190000000000017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48.14</v>
      </c>
      <c r="AB16" s="75">
        <f>-STOA!Q16</f>
        <v>0</v>
      </c>
      <c r="AC16">
        <f t="shared" si="0"/>
        <v>0.65740761686773752</v>
      </c>
      <c r="AD16">
        <f t="shared" si="1"/>
        <v>77.60540391500578</v>
      </c>
      <c r="AE16">
        <f>'IDT-1'!E16</f>
        <v>0</v>
      </c>
      <c r="AF16" s="24"/>
      <c r="AG16">
        <f t="shared" si="2"/>
        <v>77.60540391500578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9.6300000000000008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0.80190000000000017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48.14</v>
      </c>
      <c r="AB17" s="75">
        <f>-STOA!Q17</f>
        <v>0</v>
      </c>
      <c r="AC17">
        <f t="shared" si="0"/>
        <v>0.65740761686773752</v>
      </c>
      <c r="AD17">
        <f t="shared" si="1"/>
        <v>77.60540391500578</v>
      </c>
      <c r="AE17">
        <f>'IDT-1'!E17</f>
        <v>0</v>
      </c>
      <c r="AF17" s="24"/>
      <c r="AG17">
        <f t="shared" si="2"/>
        <v>77.60540391500578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9.6300000000000008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0.80190000000000017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48.14</v>
      </c>
      <c r="AB18" s="75">
        <f>-STOA!Q18</f>
        <v>0</v>
      </c>
      <c r="AC18">
        <f t="shared" si="0"/>
        <v>0.65740761686773752</v>
      </c>
      <c r="AD18">
        <f t="shared" si="1"/>
        <v>77.60540391500578</v>
      </c>
      <c r="AE18">
        <f>'IDT-1'!E18</f>
        <v>0</v>
      </c>
      <c r="AF18" s="24"/>
      <c r="AG18">
        <f t="shared" si="2"/>
        <v>77.60540391500578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9.6300000000000008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0.80190000000000017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48.14</v>
      </c>
      <c r="AB19" s="75">
        <f>-STOA!Q19</f>
        <v>0</v>
      </c>
      <c r="AC19">
        <f t="shared" si="0"/>
        <v>0.65740761686773752</v>
      </c>
      <c r="AD19">
        <f t="shared" si="1"/>
        <v>77.60540391500578</v>
      </c>
      <c r="AE19">
        <f>'IDT-1'!E19</f>
        <v>0</v>
      </c>
      <c r="AF19" s="24"/>
      <c r="AG19">
        <f t="shared" si="2"/>
        <v>77.60540391500578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9.6300000000000008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0.80190000000000017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48.14</v>
      </c>
      <c r="AB20" s="75">
        <f>-STOA!Q20</f>
        <v>0</v>
      </c>
      <c r="AC20">
        <f t="shared" si="0"/>
        <v>0.65740761686773752</v>
      </c>
      <c r="AD20">
        <f t="shared" si="1"/>
        <v>77.60540391500578</v>
      </c>
      <c r="AE20">
        <f>'IDT-1'!E20</f>
        <v>0</v>
      </c>
      <c r="AF20" s="24"/>
      <c r="AG20">
        <f t="shared" si="2"/>
        <v>77.60540391500578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9.6300000000000008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0.80190000000000017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48.14</v>
      </c>
      <c r="AB21" s="75">
        <f>-STOA!Q21</f>
        <v>0</v>
      </c>
      <c r="AC21">
        <f t="shared" si="0"/>
        <v>0.65740761686773752</v>
      </c>
      <c r="AD21">
        <f t="shared" si="1"/>
        <v>77.60540391500578</v>
      </c>
      <c r="AE21">
        <f>'IDT-1'!E21</f>
        <v>0</v>
      </c>
      <c r="AF21" s="24"/>
      <c r="AG21">
        <f t="shared" si="2"/>
        <v>77.60540391500578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9.6300000000000008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0.80190000000000017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48.14</v>
      </c>
      <c r="AB22" s="75">
        <f>-STOA!Q22</f>
        <v>0</v>
      </c>
      <c r="AC22">
        <f t="shared" si="0"/>
        <v>0.65740761686773752</v>
      </c>
      <c r="AD22">
        <f t="shared" si="1"/>
        <v>77.60540391500578</v>
      </c>
      <c r="AE22">
        <f>'IDT-1'!E22</f>
        <v>0</v>
      </c>
      <c r="AF22" s="24"/>
      <c r="AG22">
        <f t="shared" si="2"/>
        <v>77.60540391500578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9.6300000000000008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0.80190000000000017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48.14</v>
      </c>
      <c r="AB23" s="75">
        <f>-STOA!Q23</f>
        <v>0</v>
      </c>
      <c r="AC23">
        <f t="shared" si="0"/>
        <v>0.70587561686773759</v>
      </c>
      <c r="AD23">
        <f t="shared" si="1"/>
        <v>83.326935915005791</v>
      </c>
      <c r="AE23">
        <f>'IDT-1'!E23</f>
        <v>0</v>
      </c>
      <c r="AF23" s="24"/>
      <c r="AG23">
        <f t="shared" si="2"/>
        <v>83.326935915005791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15.4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0.80190000000000017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48.14</v>
      </c>
      <c r="AB24" s="75">
        <f>-STOA!Q24</f>
        <v>0</v>
      </c>
      <c r="AC24">
        <f t="shared" si="0"/>
        <v>0.72208761686773748</v>
      </c>
      <c r="AD24">
        <f t="shared" si="1"/>
        <v>85.240723915005788</v>
      </c>
      <c r="AE24">
        <f>'IDT-1'!E24</f>
        <v>0</v>
      </c>
      <c r="AF24" s="24"/>
      <c r="AG24">
        <f t="shared" si="2"/>
        <v>85.240723915005788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17.329999999999998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0.80190000000000017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48.14</v>
      </c>
      <c r="AB25" s="75">
        <f>-STOA!Q25</f>
        <v>0</v>
      </c>
      <c r="AC25">
        <f t="shared" si="0"/>
        <v>0.73821561686773751</v>
      </c>
      <c r="AD25">
        <f t="shared" si="1"/>
        <v>87.144595915005794</v>
      </c>
      <c r="AE25">
        <f>'IDT-1'!E25</f>
        <v>0</v>
      </c>
      <c r="AF25" s="24"/>
      <c r="AG25">
        <f t="shared" si="2"/>
        <v>87.144595915005794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19.25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0.80190000000000017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48.14</v>
      </c>
      <c r="AB26" s="75">
        <f>-STOA!Q26</f>
        <v>0</v>
      </c>
      <c r="AC26">
        <f t="shared" si="0"/>
        <v>0.76249161686773759</v>
      </c>
      <c r="AD26">
        <f t="shared" si="1"/>
        <v>90.010319915005795</v>
      </c>
      <c r="AE26">
        <f>'IDT-1'!E26</f>
        <v>0</v>
      </c>
      <c r="AF26" s="24"/>
      <c r="AG26">
        <f t="shared" si="2"/>
        <v>90.010319915005795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22.14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0.80190000000000017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19.280911282317909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48.14</v>
      </c>
      <c r="AB27" s="75">
        <f>-STOA!Q27</f>
        <v>0</v>
      </c>
      <c r="AC27">
        <f t="shared" si="0"/>
        <v>0.83993961477147039</v>
      </c>
      <c r="AD27">
        <f t="shared" si="1"/>
        <v>99.152871667546435</v>
      </c>
      <c r="AE27">
        <f>'IDT-1'!E27</f>
        <v>0</v>
      </c>
      <c r="AF27" s="24"/>
      <c r="AG27">
        <f t="shared" si="2"/>
        <v>99.152871667546435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31.77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0.80190000000000017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19.280911282317909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48.14</v>
      </c>
      <c r="AB28" s="75">
        <f>-STOA!Q28</f>
        <v>0</v>
      </c>
      <c r="AC28">
        <f t="shared" si="0"/>
        <v>0.88034361477147038</v>
      </c>
      <c r="AD28">
        <f t="shared" si="1"/>
        <v>103.92246766754643</v>
      </c>
      <c r="AE28">
        <f>'IDT-1'!E28</f>
        <v>0</v>
      </c>
      <c r="AF28" s="24"/>
      <c r="AG28">
        <f t="shared" si="2"/>
        <v>103.92246766754643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36.58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0.80190000000000017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19.280911282317909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48.14</v>
      </c>
      <c r="AB29" s="75">
        <f>-STOA!Q29</f>
        <v>0</v>
      </c>
      <c r="AC29">
        <f t="shared" si="0"/>
        <v>0.91259961477147034</v>
      </c>
      <c r="AD29">
        <f t="shared" si="1"/>
        <v>107.73021166754644</v>
      </c>
      <c r="AE29">
        <f>'IDT-1'!E29</f>
        <v>0</v>
      </c>
      <c r="AF29" s="24"/>
      <c r="AG29">
        <f t="shared" si="2"/>
        <v>107.73021166754644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40.42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0.80190000000000017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19.280911282317909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48.14</v>
      </c>
      <c r="AB30" s="75">
        <f>-STOA!Q30</f>
        <v>0</v>
      </c>
      <c r="AC30">
        <f t="shared" si="0"/>
        <v>0.93695961477147038</v>
      </c>
      <c r="AD30">
        <f t="shared" si="1"/>
        <v>110.60585166754643</v>
      </c>
      <c r="AE30">
        <f>'IDT-1'!E30</f>
        <v>0</v>
      </c>
      <c r="AF30" s="24"/>
      <c r="AG30">
        <f t="shared" si="2"/>
        <v>110.60585166754643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43.32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0.80190000000000017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48.14</v>
      </c>
      <c r="AB31" s="75">
        <f>-STOA!Q31</f>
        <v>0</v>
      </c>
      <c r="AC31">
        <f t="shared" si="0"/>
        <v>0.99121596000000001</v>
      </c>
      <c r="AD31">
        <f t="shared" si="1"/>
        <v>117.01068404</v>
      </c>
      <c r="AE31">
        <f>'IDT-1'!E31</f>
        <v>0</v>
      </c>
      <c r="AF31" s="24"/>
      <c r="AG31">
        <f t="shared" si="2"/>
        <v>117.01068404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50.06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0.80190000000000017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48.14</v>
      </c>
      <c r="AB32" s="75">
        <f>-STOA!Q32</f>
        <v>0</v>
      </c>
      <c r="AC32">
        <f t="shared" si="0"/>
        <v>1.0154919600000001</v>
      </c>
      <c r="AD32">
        <f t="shared" si="1"/>
        <v>119.87640804</v>
      </c>
      <c r="AE32">
        <f>'IDT-1'!E32</f>
        <v>0</v>
      </c>
      <c r="AF32" s="24"/>
      <c r="AG32">
        <f t="shared" si="2"/>
        <v>119.87640804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52.95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0.80190000000000017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48.14</v>
      </c>
      <c r="AB33" s="75">
        <f>-STOA!Q33</f>
        <v>0</v>
      </c>
      <c r="AC33">
        <f t="shared" si="0"/>
        <v>1.0478319599999999</v>
      </c>
      <c r="AD33">
        <f t="shared" si="1"/>
        <v>123.69406804</v>
      </c>
      <c r="AE33">
        <f>'IDT-1'!E33</f>
        <v>0</v>
      </c>
      <c r="AF33" s="24"/>
      <c r="AG33">
        <f t="shared" si="2"/>
        <v>123.69406804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56.8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0.80190000000000017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48.14</v>
      </c>
      <c r="AB34" s="75">
        <f>-STOA!Q34</f>
        <v>0</v>
      </c>
      <c r="AC34">
        <f t="shared" si="0"/>
        <v>1.06404396</v>
      </c>
      <c r="AD34">
        <f t="shared" si="1"/>
        <v>125.60785603999999</v>
      </c>
      <c r="AE34">
        <f>'IDT-1'!E34</f>
        <v>0</v>
      </c>
      <c r="AF34" s="24"/>
      <c r="AG34">
        <f t="shared" si="2"/>
        <v>125.60785603999999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58.73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0.80190000000000017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48.14</v>
      </c>
      <c r="AB35" s="75">
        <f>-STOA!Q35</f>
        <v>0</v>
      </c>
      <c r="AC35">
        <f t="shared" si="0"/>
        <v>1.12065996</v>
      </c>
      <c r="AD35">
        <f t="shared" si="1"/>
        <v>132.29124003999999</v>
      </c>
      <c r="AE35">
        <f>'IDT-1'!E35</f>
        <v>0</v>
      </c>
      <c r="AF35" s="24"/>
      <c r="AG35">
        <f t="shared" si="2"/>
        <v>132.29124003999999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65.47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0.80190000000000017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48.14</v>
      </c>
      <c r="AB36" s="75">
        <f>-STOA!Q36</f>
        <v>0</v>
      </c>
      <c r="AC36">
        <f t="shared" si="0"/>
        <v>1.14485196</v>
      </c>
      <c r="AD36">
        <f t="shared" si="1"/>
        <v>135.14704803999999</v>
      </c>
      <c r="AE36">
        <f>'IDT-1'!E36</f>
        <v>0</v>
      </c>
      <c r="AF36" s="24"/>
      <c r="AG36">
        <f t="shared" si="2"/>
        <v>135.14704803999999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68.349999999999994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0.80190000000000017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48.14</v>
      </c>
      <c r="AB37" s="75">
        <f>-STOA!Q37</f>
        <v>0</v>
      </c>
      <c r="AC37">
        <f t="shared" si="0"/>
        <v>1.16912796</v>
      </c>
      <c r="AD37">
        <f t="shared" si="1"/>
        <v>138.01277203999999</v>
      </c>
      <c r="AE37">
        <f>'IDT-1'!E37</f>
        <v>0</v>
      </c>
      <c r="AF37" s="24"/>
      <c r="AG37">
        <f t="shared" si="2"/>
        <v>138.01277203999999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71.239999999999995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0.80190000000000017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48.14</v>
      </c>
      <c r="AB38" s="75">
        <f>-STOA!Q38</f>
        <v>0</v>
      </c>
      <c r="AC38">
        <f t="shared" si="0"/>
        <v>1.1853399599999999</v>
      </c>
      <c r="AD38">
        <f t="shared" si="1"/>
        <v>139.92656004</v>
      </c>
      <c r="AE38">
        <f>'IDT-1'!E38</f>
        <v>0</v>
      </c>
      <c r="AF38" s="24"/>
      <c r="AG38">
        <f t="shared" si="2"/>
        <v>139.92656004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73.17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0.80190000000000017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19.280911282317909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67.489999999999995</v>
      </c>
      <c r="AB39" s="75">
        <f>-STOA!Q39</f>
        <v>0</v>
      </c>
      <c r="AC39">
        <f t="shared" si="0"/>
        <v>1.2045836147714701</v>
      </c>
      <c r="AD39">
        <f t="shared" si="1"/>
        <v>142.1982276675464</v>
      </c>
      <c r="AE39">
        <f>'IDT-1'!E39</f>
        <v>0</v>
      </c>
      <c r="AF39" s="24"/>
      <c r="AG39">
        <f t="shared" si="2"/>
        <v>142.1982276675464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55.83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0.80190000000000017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19.280911282317909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67.489999999999995</v>
      </c>
      <c r="AB40" s="75">
        <f>-STOA!Q40</f>
        <v>0</v>
      </c>
      <c r="AC40">
        <f t="shared" si="0"/>
        <v>1.2288596147714703</v>
      </c>
      <c r="AD40">
        <f t="shared" si="1"/>
        <v>145.06395166754643</v>
      </c>
      <c r="AE40">
        <f>'IDT-1'!E40</f>
        <v>0</v>
      </c>
      <c r="AF40" s="24"/>
      <c r="AG40">
        <f t="shared" si="2"/>
        <v>145.06395166754643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58.72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0.80190000000000017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19.280911282317909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67.489999999999995</v>
      </c>
      <c r="AB41" s="75">
        <f>-STOA!Q41</f>
        <v>0</v>
      </c>
      <c r="AC41">
        <f t="shared" si="0"/>
        <v>1.2288596147714703</v>
      </c>
      <c r="AD41">
        <f t="shared" si="1"/>
        <v>145.06395166754643</v>
      </c>
      <c r="AE41">
        <f>'IDT-1'!E41</f>
        <v>0</v>
      </c>
      <c r="AF41" s="24"/>
      <c r="AG41">
        <f t="shared" si="2"/>
        <v>145.06395166754643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58.72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0.80190000000000017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19.280911282317909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67.489999999999995</v>
      </c>
      <c r="AB42" s="75">
        <f>-STOA!Q42</f>
        <v>0</v>
      </c>
      <c r="AC42">
        <f t="shared" si="0"/>
        <v>1.2127316147714702</v>
      </c>
      <c r="AD42">
        <f t="shared" si="1"/>
        <v>143.16007966754646</v>
      </c>
      <c r="AE42">
        <f>'IDT-1'!E42</f>
        <v>0</v>
      </c>
      <c r="AF42" s="24"/>
      <c r="AG42">
        <f t="shared" si="2"/>
        <v>143.16007966754646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56.8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0.80190000000000017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19.280911282317909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67.2</v>
      </c>
      <c r="AB43" s="75">
        <f>-STOA!Q43</f>
        <v>0</v>
      </c>
      <c r="AC43">
        <f t="shared" si="0"/>
        <v>1.2344876147714703</v>
      </c>
      <c r="AD43">
        <f t="shared" si="1"/>
        <v>145.72832366754645</v>
      </c>
      <c r="AE43">
        <f>'IDT-1'!E43</f>
        <v>0</v>
      </c>
      <c r="AF43" s="24"/>
      <c r="AG43">
        <f t="shared" si="2"/>
        <v>145.72832366754645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59.68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0.80190000000000017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19.280911282317909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67.2</v>
      </c>
      <c r="AB44" s="75">
        <f>-STOA!Q44</f>
        <v>0</v>
      </c>
      <c r="AC44">
        <f t="shared" si="0"/>
        <v>1.2345716147714705</v>
      </c>
      <c r="AD44">
        <f t="shared" si="1"/>
        <v>145.73823966754642</v>
      </c>
      <c r="AE44">
        <f>'IDT-1'!E44</f>
        <v>0</v>
      </c>
      <c r="AF44" s="24"/>
      <c r="AG44">
        <f t="shared" si="2"/>
        <v>145.73823966754642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59.69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0.80190000000000017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67.2</v>
      </c>
      <c r="AB45" s="75">
        <f>-STOA!Q45</f>
        <v>0</v>
      </c>
      <c r="AC45">
        <f t="shared" si="0"/>
        <v>1.2218036168677375</v>
      </c>
      <c r="AD45">
        <f t="shared" si="1"/>
        <v>144.23100791500579</v>
      </c>
      <c r="AE45">
        <f>'IDT-1'!E45</f>
        <v>0</v>
      </c>
      <c r="AF45" s="24"/>
      <c r="AG45">
        <f t="shared" si="2"/>
        <v>144.23100791500579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57.76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0.80190000000000017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67.2</v>
      </c>
      <c r="AB46" s="75">
        <f>-STOA!Q46</f>
        <v>0</v>
      </c>
      <c r="AC46">
        <f t="shared" si="0"/>
        <v>1.2380156168677376</v>
      </c>
      <c r="AD46">
        <f t="shared" si="1"/>
        <v>146.1447959150058</v>
      </c>
      <c r="AE46">
        <f>'IDT-1'!E46</f>
        <v>0</v>
      </c>
      <c r="AF46" s="24"/>
      <c r="AG46">
        <f t="shared" si="2"/>
        <v>146.1447959150058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59.69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0.80190000000000017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66.819999999999993</v>
      </c>
      <c r="AB47" s="75">
        <f>-STOA!Q47</f>
        <v>0</v>
      </c>
      <c r="AC47">
        <f t="shared" si="0"/>
        <v>1.2266756168677373</v>
      </c>
      <c r="AD47">
        <f t="shared" si="1"/>
        <v>144.80613591500577</v>
      </c>
      <c r="AE47">
        <f>'IDT-1'!E47</f>
        <v>0</v>
      </c>
      <c r="AF47" s="24"/>
      <c r="AG47">
        <f t="shared" si="2"/>
        <v>144.80613591500577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58.72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66.819999999999993</v>
      </c>
      <c r="AB48" s="75">
        <f>-STOA!Q48</f>
        <v>0</v>
      </c>
      <c r="AC48">
        <f t="shared" si="0"/>
        <v>1.2038116568677375</v>
      </c>
      <c r="AD48">
        <f t="shared" si="1"/>
        <v>142.10709987500576</v>
      </c>
      <c r="AE48">
        <f>'IDT-1'!E48</f>
        <v>0</v>
      </c>
      <c r="AF48" s="24"/>
      <c r="AG48">
        <f t="shared" si="2"/>
        <v>142.10709987500576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56.8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66.819999999999993</v>
      </c>
      <c r="AB49" s="75">
        <f>-STOA!Q49</f>
        <v>0</v>
      </c>
      <c r="AC49">
        <f t="shared" si="0"/>
        <v>1.1957476568677374</v>
      </c>
      <c r="AD49">
        <f t="shared" si="1"/>
        <v>141.1551638750058</v>
      </c>
      <c r="AE49">
        <f>'IDT-1'!E49</f>
        <v>0</v>
      </c>
      <c r="AF49" s="24"/>
      <c r="AG49">
        <f t="shared" si="2"/>
        <v>141.1551638750058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55.84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66.819999999999993</v>
      </c>
      <c r="AB50" s="75">
        <f>-STOA!Q50</f>
        <v>0</v>
      </c>
      <c r="AC50">
        <f t="shared" si="0"/>
        <v>1.1875996568677374</v>
      </c>
      <c r="AD50">
        <f t="shared" si="1"/>
        <v>140.19331187500578</v>
      </c>
      <c r="AE50">
        <f>'IDT-1'!E50</f>
        <v>0</v>
      </c>
      <c r="AF50" s="24"/>
      <c r="AG50">
        <f t="shared" si="2"/>
        <v>140.19331187500578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54.87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66.430000000000007</v>
      </c>
      <c r="AB51" s="75">
        <f>-STOA!Q51</f>
        <v>0</v>
      </c>
      <c r="AC51">
        <f t="shared" si="0"/>
        <v>1.1681956568677376</v>
      </c>
      <c r="AD51">
        <f t="shared" si="1"/>
        <v>137.90271587500581</v>
      </c>
      <c r="AE51">
        <f>'IDT-1'!E51</f>
        <v>0</v>
      </c>
      <c r="AF51" s="24"/>
      <c r="AG51">
        <f t="shared" si="2"/>
        <v>137.90271587500581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52.95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66.430000000000007</v>
      </c>
      <c r="AB52" s="75">
        <f>-STOA!Q52</f>
        <v>0</v>
      </c>
      <c r="AC52">
        <f t="shared" si="0"/>
        <v>1.1681116568677377</v>
      </c>
      <c r="AD52">
        <f t="shared" si="1"/>
        <v>137.89279987500578</v>
      </c>
      <c r="AE52">
        <f>'IDT-1'!E52</f>
        <v>0</v>
      </c>
      <c r="AF52" s="24"/>
      <c r="AG52">
        <f t="shared" si="2"/>
        <v>137.89279987500578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52.94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101.08</v>
      </c>
      <c r="AB53" s="75">
        <f>-STOA!Q53</f>
        <v>0</v>
      </c>
      <c r="AC53">
        <f t="shared" si="0"/>
        <v>1.1681116568677377</v>
      </c>
      <c r="AD53">
        <f t="shared" si="1"/>
        <v>137.89279987500578</v>
      </c>
      <c r="AE53">
        <f>'IDT-1'!E53</f>
        <v>0</v>
      </c>
      <c r="AF53" s="24"/>
      <c r="AG53">
        <f t="shared" si="2"/>
        <v>137.89279987500578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18.29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101.08</v>
      </c>
      <c r="AB54" s="75">
        <f>-STOA!Q54</f>
        <v>0</v>
      </c>
      <c r="AC54">
        <f t="shared" si="0"/>
        <v>1.1600476568677376</v>
      </c>
      <c r="AD54">
        <f t="shared" si="1"/>
        <v>136.94086387500579</v>
      </c>
      <c r="AE54">
        <f>'IDT-1'!E54</f>
        <v>0</v>
      </c>
      <c r="AF54" s="24"/>
      <c r="AG54">
        <f t="shared" si="2"/>
        <v>136.94086387500579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17.329999999999998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101.08</v>
      </c>
      <c r="AB55" s="75">
        <f>-STOA!Q55</f>
        <v>0</v>
      </c>
      <c r="AC55">
        <f t="shared" si="0"/>
        <v>1.1439196568677374</v>
      </c>
      <c r="AD55">
        <f t="shared" si="1"/>
        <v>135.03699187500581</v>
      </c>
      <c r="AE55">
        <f>'IDT-1'!E55</f>
        <v>0</v>
      </c>
      <c r="AF55" s="24"/>
      <c r="AG55">
        <f t="shared" si="2"/>
        <v>135.03699187500581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15.41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101.08</v>
      </c>
      <c r="AB56" s="75">
        <f>-STOA!Q56</f>
        <v>0</v>
      </c>
      <c r="AC56">
        <f t="shared" si="0"/>
        <v>1.1357716568677376</v>
      </c>
      <c r="AD56">
        <f t="shared" si="1"/>
        <v>134.07513987500579</v>
      </c>
      <c r="AE56">
        <f>'IDT-1'!E56</f>
        <v>0</v>
      </c>
      <c r="AF56" s="24"/>
      <c r="AG56">
        <f t="shared" si="2"/>
        <v>134.07513987500579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14.44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66.430000000000007</v>
      </c>
      <c r="AB57" s="75">
        <f>-STOA!Q57</f>
        <v>0</v>
      </c>
      <c r="AC57">
        <f t="shared" si="0"/>
        <v>1.1277076568677376</v>
      </c>
      <c r="AD57">
        <f t="shared" si="1"/>
        <v>133.1232038750058</v>
      </c>
      <c r="AE57">
        <f>'IDT-1'!E57</f>
        <v>0</v>
      </c>
      <c r="AF57" s="24"/>
      <c r="AG57">
        <f t="shared" si="2"/>
        <v>133.1232038750058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48.13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66.430000000000007</v>
      </c>
      <c r="AB58" s="75">
        <f>-STOA!Q58</f>
        <v>0</v>
      </c>
      <c r="AC58">
        <f t="shared" si="0"/>
        <v>1.1115796568677376</v>
      </c>
      <c r="AD58">
        <f t="shared" si="1"/>
        <v>131.21933187500579</v>
      </c>
      <c r="AE58">
        <f>'IDT-1'!E58</f>
        <v>0</v>
      </c>
      <c r="AF58" s="24"/>
      <c r="AG58">
        <f t="shared" si="2"/>
        <v>131.21933187500579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46.21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66.91</v>
      </c>
      <c r="AB59" s="75">
        <f>-STOA!Q59</f>
        <v>0</v>
      </c>
      <c r="AC59">
        <f t="shared" si="0"/>
        <v>1.0913356568677375</v>
      </c>
      <c r="AD59">
        <f t="shared" si="1"/>
        <v>128.82957587500579</v>
      </c>
      <c r="AE59">
        <f>'IDT-1'!E59</f>
        <v>0</v>
      </c>
      <c r="AF59" s="24"/>
      <c r="AG59">
        <f t="shared" si="2"/>
        <v>128.82957587500579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43.32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0.80190000000000017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66.91</v>
      </c>
      <c r="AB60" s="75">
        <f>-STOA!Q60</f>
        <v>0</v>
      </c>
      <c r="AC60">
        <f t="shared" si="0"/>
        <v>1.0980716168677374</v>
      </c>
      <c r="AD60">
        <f t="shared" si="1"/>
        <v>129.62473991500576</v>
      </c>
      <c r="AE60">
        <f>'IDT-1'!E60</f>
        <v>0</v>
      </c>
      <c r="AF60" s="24"/>
      <c r="AG60">
        <f t="shared" si="2"/>
        <v>129.62473991500576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43.32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66.91</v>
      </c>
      <c r="AB61" s="75">
        <f>-STOA!Q61</f>
        <v>0</v>
      </c>
      <c r="AC61">
        <f t="shared" si="0"/>
        <v>1.0751236568677376</v>
      </c>
      <c r="AD61">
        <f t="shared" si="1"/>
        <v>126.91578787500579</v>
      </c>
      <c r="AE61">
        <f>'IDT-1'!E61</f>
        <v>0</v>
      </c>
      <c r="AF61" s="24"/>
      <c r="AG61">
        <f t="shared" si="2"/>
        <v>126.91578787500579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41.39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66.91</v>
      </c>
      <c r="AB62" s="75">
        <f>-STOA!Q62</f>
        <v>0</v>
      </c>
      <c r="AC62">
        <f t="shared" si="0"/>
        <v>1.0752076568677373</v>
      </c>
      <c r="AD62">
        <f t="shared" si="1"/>
        <v>126.92570387500579</v>
      </c>
      <c r="AE62">
        <f>'IDT-1'!E62</f>
        <v>0</v>
      </c>
      <c r="AF62" s="24"/>
      <c r="AG62">
        <f t="shared" si="2"/>
        <v>126.92570387500579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41.4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67.88</v>
      </c>
      <c r="AB63" s="75">
        <f>-STOA!Q63</f>
        <v>0</v>
      </c>
      <c r="AC63">
        <f t="shared" si="0"/>
        <v>1.0752916568677375</v>
      </c>
      <c r="AD63">
        <f t="shared" si="1"/>
        <v>126.93561987500578</v>
      </c>
      <c r="AE63">
        <f>'IDT-1'!E63</f>
        <v>0</v>
      </c>
      <c r="AF63" s="24"/>
      <c r="AG63">
        <f t="shared" si="2"/>
        <v>126.93561987500578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40.44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67.88</v>
      </c>
      <c r="AB64" s="75">
        <f>-STOA!Q64</f>
        <v>0</v>
      </c>
      <c r="AC64">
        <f t="shared" si="0"/>
        <v>1.0671436568677375</v>
      </c>
      <c r="AD64">
        <f t="shared" si="1"/>
        <v>125.97376787500578</v>
      </c>
      <c r="AE64">
        <f>'IDT-1'!E64</f>
        <v>0</v>
      </c>
      <c r="AF64" s="24"/>
      <c r="AG64">
        <f t="shared" si="2"/>
        <v>125.97376787500578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39.47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67.88</v>
      </c>
      <c r="AB65" s="75">
        <f>-STOA!Q65</f>
        <v>0</v>
      </c>
      <c r="AC65">
        <f t="shared" si="0"/>
        <v>1.0752076568677376</v>
      </c>
      <c r="AD65">
        <f t="shared" si="1"/>
        <v>126.92570387500579</v>
      </c>
      <c r="AE65">
        <f>'IDT-1'!E65</f>
        <v>0</v>
      </c>
      <c r="AF65" s="24"/>
      <c r="AG65">
        <f t="shared" si="2"/>
        <v>126.92570387500579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40.43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67.88</v>
      </c>
      <c r="AB66" s="75">
        <f>-STOA!Q66</f>
        <v>0</v>
      </c>
      <c r="AC66">
        <f t="shared" si="0"/>
        <v>1.0752076568677376</v>
      </c>
      <c r="AD66">
        <f t="shared" si="1"/>
        <v>126.92570387500579</v>
      </c>
      <c r="AE66">
        <f>'IDT-1'!E66</f>
        <v>0</v>
      </c>
      <c r="AF66" s="24"/>
      <c r="AG66">
        <f t="shared" si="2"/>
        <v>126.92570387500579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40.43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0.24299999999999999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19.280911282317909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66.430000000000007</v>
      </c>
      <c r="AB67" s="75">
        <f>-STOA!Q67</f>
        <v>0</v>
      </c>
      <c r="AC67">
        <f t="shared" si="0"/>
        <v>1.0778368547714705</v>
      </c>
      <c r="AD67">
        <f t="shared" si="1"/>
        <v>127.23607442754644</v>
      </c>
      <c r="AE67">
        <f>'IDT-1'!E67</f>
        <v>0</v>
      </c>
      <c r="AF67" s="24"/>
      <c r="AG67">
        <f t="shared" si="2"/>
        <v>127.23607442754644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42.36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0.24299999999999999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19.280911282317909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66.430000000000007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1.0697728547714704</v>
      </c>
      <c r="AD68">
        <f t="shared" ref="AD68:AD98" si="4">SUM(B68:AB68,AI68:AV68)-AC68</f>
        <v>126.28413842754644</v>
      </c>
      <c r="AE68">
        <f>'IDT-1'!E68</f>
        <v>0</v>
      </c>
      <c r="AF68" s="24"/>
      <c r="AG68">
        <f t="shared" ref="AG68:AG98" si="5">SUM(AD68:AF68)</f>
        <v>126.28413842754644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41.4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66.430000000000007</v>
      </c>
      <c r="AB69" s="75">
        <f>-STOA!Q69</f>
        <v>0</v>
      </c>
      <c r="AC69">
        <f t="shared" si="3"/>
        <v>1.0711756568677375</v>
      </c>
      <c r="AD69">
        <f t="shared" si="4"/>
        <v>126.4497358750058</v>
      </c>
      <c r="AE69">
        <f>'IDT-1'!E69</f>
        <v>0</v>
      </c>
      <c r="AF69" s="24"/>
      <c r="AG69">
        <f t="shared" si="5"/>
        <v>126.4497358750058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41.4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66.430000000000007</v>
      </c>
      <c r="AB70" s="75">
        <f>-STOA!Q70</f>
        <v>0</v>
      </c>
      <c r="AC70">
        <f t="shared" si="3"/>
        <v>1.0711756568677375</v>
      </c>
      <c r="AD70">
        <f t="shared" si="4"/>
        <v>126.4497358750058</v>
      </c>
      <c r="AE70">
        <f>'IDT-1'!E70</f>
        <v>0</v>
      </c>
      <c r="AF70" s="24"/>
      <c r="AG70">
        <f t="shared" si="5"/>
        <v>126.4497358750058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41.4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0.24299999999999999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48.14</v>
      </c>
      <c r="AB71" s="75">
        <f>-STOA!Q71</f>
        <v>0</v>
      </c>
      <c r="AC71">
        <f t="shared" si="3"/>
        <v>1.0732168568677376</v>
      </c>
      <c r="AD71">
        <f t="shared" si="4"/>
        <v>126.69069467500579</v>
      </c>
      <c r="AE71">
        <f>'IDT-1'!E71</f>
        <v>0</v>
      </c>
      <c r="AF71" s="24"/>
      <c r="AG71">
        <f t="shared" si="5"/>
        <v>126.69069467500579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59.69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0.24299999999999999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48.14</v>
      </c>
      <c r="AB72" s="75">
        <f>-STOA!Q72</f>
        <v>0</v>
      </c>
      <c r="AC72">
        <f t="shared" si="3"/>
        <v>1.0651528568677375</v>
      </c>
      <c r="AD72">
        <f t="shared" si="4"/>
        <v>125.73875867500578</v>
      </c>
      <c r="AE72">
        <f>'IDT-1'!E72</f>
        <v>0</v>
      </c>
      <c r="AF72" s="24"/>
      <c r="AG72">
        <f t="shared" si="5"/>
        <v>125.73875867500578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58.73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0.48599999999999999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48.14</v>
      </c>
      <c r="AB73" s="75">
        <f>-STOA!Q73</f>
        <v>0</v>
      </c>
      <c r="AC73">
        <f t="shared" si="3"/>
        <v>1.0590460568677376</v>
      </c>
      <c r="AD73">
        <f t="shared" si="4"/>
        <v>125.01786547500578</v>
      </c>
      <c r="AE73">
        <f>'IDT-1'!E73</f>
        <v>0</v>
      </c>
      <c r="AF73" s="24"/>
      <c r="AG73">
        <f t="shared" si="5"/>
        <v>125.01786547500578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57.76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0.48599999999999999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48.14</v>
      </c>
      <c r="AB74" s="75">
        <f>-STOA!Q74</f>
        <v>0</v>
      </c>
      <c r="AC74">
        <f t="shared" si="3"/>
        <v>1.0671100568677376</v>
      </c>
      <c r="AD74">
        <f t="shared" si="4"/>
        <v>125.9698014750058</v>
      </c>
      <c r="AE74">
        <f>'IDT-1'!E74</f>
        <v>0</v>
      </c>
      <c r="AF74" s="24"/>
      <c r="AG74">
        <f t="shared" si="5"/>
        <v>125.9698014750058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58.72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0.72900000000000009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19.280911282317909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48.14</v>
      </c>
      <c r="AB75" s="75">
        <f>-STOA!Q75</f>
        <v>0</v>
      </c>
      <c r="AC75">
        <f t="shared" si="3"/>
        <v>1.0981312547714701</v>
      </c>
      <c r="AD75">
        <f t="shared" si="4"/>
        <v>129.63178002754645</v>
      </c>
      <c r="AE75">
        <f>'IDT-1'!E75</f>
        <v>0</v>
      </c>
      <c r="AF75" s="24"/>
      <c r="AG75">
        <f t="shared" si="5"/>
        <v>129.63178002754645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62.58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0.72900000000000009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19.280911282317909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48.14</v>
      </c>
      <c r="AB76" s="75">
        <f>-STOA!Q76</f>
        <v>0</v>
      </c>
      <c r="AC76">
        <f t="shared" si="3"/>
        <v>1.1061112547714704</v>
      </c>
      <c r="AD76">
        <f t="shared" si="4"/>
        <v>130.57380002754644</v>
      </c>
      <c r="AE76">
        <f>'IDT-1'!E76</f>
        <v>0</v>
      </c>
      <c r="AF76" s="24"/>
      <c r="AG76">
        <f t="shared" si="5"/>
        <v>130.57380002754644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63.53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0.97199999999999998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19.280911282317909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48.14</v>
      </c>
      <c r="AB77" s="75">
        <f>-STOA!Q77</f>
        <v>0</v>
      </c>
      <c r="AC77">
        <f t="shared" si="3"/>
        <v>1.1243644547714702</v>
      </c>
      <c r="AD77">
        <f t="shared" si="4"/>
        <v>132.72854682754644</v>
      </c>
      <c r="AE77">
        <f>'IDT-1'!E77</f>
        <v>0</v>
      </c>
      <c r="AF77" s="24"/>
      <c r="AG77">
        <f t="shared" si="5"/>
        <v>132.72854682754644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65.459999999999994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0.97199999999999998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19.280911282317909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48.14</v>
      </c>
      <c r="AB78" s="75">
        <f>-STOA!Q78</f>
        <v>0</v>
      </c>
      <c r="AC78">
        <f t="shared" si="3"/>
        <v>1.1163004547714703</v>
      </c>
      <c r="AD78">
        <f t="shared" si="4"/>
        <v>131.77661082754645</v>
      </c>
      <c r="AE78">
        <f>'IDT-1'!E78</f>
        <v>0</v>
      </c>
      <c r="AF78" s="24"/>
      <c r="AG78">
        <f t="shared" si="5"/>
        <v>131.77661082754645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64.5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1.1664000000000001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19.280911282317909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48.14</v>
      </c>
      <c r="AB79" s="75">
        <f>-STOA!Q79</f>
        <v>0</v>
      </c>
      <c r="AC79">
        <f t="shared" si="3"/>
        <v>1.1018054147714702</v>
      </c>
      <c r="AD79">
        <f t="shared" si="4"/>
        <v>130.06550586754645</v>
      </c>
      <c r="AE79">
        <f>'IDT-1'!E79</f>
        <v>0</v>
      </c>
      <c r="AF79" s="24"/>
      <c r="AG79">
        <f t="shared" si="5"/>
        <v>130.06550586754645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62.58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1.1664000000000001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19.280911282317909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48.14</v>
      </c>
      <c r="AB80" s="75">
        <f>-STOA!Q80</f>
        <v>0</v>
      </c>
      <c r="AC80">
        <f t="shared" si="3"/>
        <v>1.0855934147714703</v>
      </c>
      <c r="AD80">
        <f t="shared" si="4"/>
        <v>128.15171786754644</v>
      </c>
      <c r="AE80">
        <f>'IDT-1'!E80</f>
        <v>0</v>
      </c>
      <c r="AF80" s="24"/>
      <c r="AG80">
        <f t="shared" si="5"/>
        <v>128.15171786754644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60.65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1.1664000000000001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19.280911282317909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48.14</v>
      </c>
      <c r="AB81" s="75">
        <f>-STOA!Q81</f>
        <v>0</v>
      </c>
      <c r="AC81">
        <f t="shared" si="3"/>
        <v>1.0774454147714705</v>
      </c>
      <c r="AD81">
        <f t="shared" si="4"/>
        <v>127.18986586754643</v>
      </c>
      <c r="AE81">
        <f>'IDT-1'!E81</f>
        <v>0</v>
      </c>
      <c r="AF81" s="24"/>
      <c r="AG81">
        <f t="shared" si="5"/>
        <v>127.18986586754643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59.68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1.1664000000000001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19.280911282317909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48.14</v>
      </c>
      <c r="AB82" s="75">
        <f>-STOA!Q82</f>
        <v>0</v>
      </c>
      <c r="AC82">
        <f t="shared" si="3"/>
        <v>1.0613174147714703</v>
      </c>
      <c r="AD82">
        <f t="shared" si="4"/>
        <v>125.28599386754645</v>
      </c>
      <c r="AE82">
        <f>'IDT-1'!E82</f>
        <v>0</v>
      </c>
      <c r="AF82" s="24"/>
      <c r="AG82">
        <f t="shared" si="5"/>
        <v>125.28599386754645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57.76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1.1664000000000001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48.14</v>
      </c>
      <c r="AB83" s="75">
        <f>-STOA!Q83</f>
        <v>0</v>
      </c>
      <c r="AC83">
        <f t="shared" si="3"/>
        <v>1.0243574168677376</v>
      </c>
      <c r="AD83">
        <f t="shared" si="4"/>
        <v>120.92295411500578</v>
      </c>
      <c r="AE83">
        <f>'IDT-1'!E83</f>
        <v>0</v>
      </c>
      <c r="AF83" s="24"/>
      <c r="AG83">
        <f t="shared" si="5"/>
        <v>120.92295411500578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52.95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1.1664000000000001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48.14</v>
      </c>
      <c r="AB84" s="75">
        <f>-STOA!Q84</f>
        <v>0</v>
      </c>
      <c r="AC84">
        <f t="shared" si="3"/>
        <v>1.0081454168677375</v>
      </c>
      <c r="AD84">
        <f t="shared" si="4"/>
        <v>119.0091661150058</v>
      </c>
      <c r="AE84">
        <f>'IDT-1'!E84</f>
        <v>0</v>
      </c>
      <c r="AF84" s="24"/>
      <c r="AG84">
        <f t="shared" si="5"/>
        <v>119.0091661150058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51.02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1.1664000000000001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48.14</v>
      </c>
      <c r="AB85" s="75">
        <f>-STOA!Q85</f>
        <v>0</v>
      </c>
      <c r="AC85">
        <f t="shared" si="3"/>
        <v>1.0000814168677374</v>
      </c>
      <c r="AD85">
        <f t="shared" si="4"/>
        <v>118.05723011500578</v>
      </c>
      <c r="AE85">
        <f>'IDT-1'!E85</f>
        <v>0</v>
      </c>
      <c r="AF85" s="24"/>
      <c r="AG85">
        <f t="shared" si="5"/>
        <v>118.05723011500578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50.06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1.1664000000000001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48.14</v>
      </c>
      <c r="AB86" s="75">
        <f>-STOA!Q86</f>
        <v>0</v>
      </c>
      <c r="AC86">
        <f t="shared" si="3"/>
        <v>0.99201741686773759</v>
      </c>
      <c r="AD86">
        <f t="shared" si="4"/>
        <v>117.10529411500578</v>
      </c>
      <c r="AE86">
        <f>'IDT-1'!E86</f>
        <v>0</v>
      </c>
      <c r="AF86" s="24"/>
      <c r="AG86">
        <f t="shared" si="5"/>
        <v>117.10529411500578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49.1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1.1664000000000001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48.14</v>
      </c>
      <c r="AB87" s="75">
        <f>-STOA!Q87</f>
        <v>0</v>
      </c>
      <c r="AC87">
        <f t="shared" si="3"/>
        <v>0.95967741686773755</v>
      </c>
      <c r="AD87">
        <f t="shared" si="4"/>
        <v>113.28763411500579</v>
      </c>
      <c r="AE87">
        <f>'IDT-1'!E87</f>
        <v>0</v>
      </c>
      <c r="AF87" s="24"/>
      <c r="AG87">
        <f t="shared" si="5"/>
        <v>113.28763411500579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45.25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1.1664000000000001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48.14</v>
      </c>
      <c r="AB88" s="75">
        <f>-STOA!Q88</f>
        <v>0</v>
      </c>
      <c r="AC88">
        <f t="shared" si="3"/>
        <v>0.95967741686773755</v>
      </c>
      <c r="AD88">
        <f t="shared" si="4"/>
        <v>113.28763411500579</v>
      </c>
      <c r="AE88">
        <f>'IDT-1'!E88</f>
        <v>0</v>
      </c>
      <c r="AF88" s="24"/>
      <c r="AG88">
        <f t="shared" si="5"/>
        <v>113.28763411500579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45.25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1.1664000000000001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48.14</v>
      </c>
      <c r="AB89" s="75">
        <f>-STOA!Q89</f>
        <v>0</v>
      </c>
      <c r="AC89">
        <f t="shared" si="3"/>
        <v>0.93531741686773762</v>
      </c>
      <c r="AD89">
        <f t="shared" si="4"/>
        <v>110.41199411500578</v>
      </c>
      <c r="AE89">
        <f>'IDT-1'!E89</f>
        <v>0</v>
      </c>
      <c r="AF89" s="24"/>
      <c r="AG89">
        <f t="shared" si="5"/>
        <v>110.41199411500578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42.35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1.1664000000000001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48.14</v>
      </c>
      <c r="AB90" s="75">
        <f>-STOA!Q90</f>
        <v>0</v>
      </c>
      <c r="AC90">
        <f t="shared" si="3"/>
        <v>0.91918941686773747</v>
      </c>
      <c r="AD90">
        <f t="shared" si="4"/>
        <v>108.50812211500579</v>
      </c>
      <c r="AE90">
        <f>'IDT-1'!E90</f>
        <v>0</v>
      </c>
      <c r="AF90" s="24"/>
      <c r="AG90">
        <f t="shared" si="5"/>
        <v>108.50812211500579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40.43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1.1664000000000001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48.14</v>
      </c>
      <c r="AB91" s="75">
        <f>-STOA!Q91</f>
        <v>0</v>
      </c>
      <c r="AC91">
        <f t="shared" si="3"/>
        <v>0.88684941686773755</v>
      </c>
      <c r="AD91">
        <f t="shared" si="4"/>
        <v>104.69046211500579</v>
      </c>
      <c r="AE91">
        <f>'IDT-1'!E91</f>
        <v>0</v>
      </c>
      <c r="AF91" s="24"/>
      <c r="AG91">
        <f t="shared" si="5"/>
        <v>104.69046211500579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36.58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1.1664000000000001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48.14</v>
      </c>
      <c r="AB92" s="75">
        <f>-STOA!Q92</f>
        <v>0</v>
      </c>
      <c r="AC92">
        <f t="shared" si="3"/>
        <v>0.87063741686773755</v>
      </c>
      <c r="AD92">
        <f t="shared" si="4"/>
        <v>102.77667411500579</v>
      </c>
      <c r="AE92">
        <f>'IDT-1'!E92</f>
        <v>0</v>
      </c>
      <c r="AF92" s="24"/>
      <c r="AG92">
        <f t="shared" si="5"/>
        <v>102.77667411500579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34.65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1.1664000000000001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48.14</v>
      </c>
      <c r="AB93" s="75">
        <f>-STOA!Q93</f>
        <v>0</v>
      </c>
      <c r="AC93">
        <f t="shared" si="3"/>
        <v>0.85450941686773751</v>
      </c>
      <c r="AD93">
        <f t="shared" si="4"/>
        <v>100.87280211500577</v>
      </c>
      <c r="AE93">
        <f>'IDT-1'!E93</f>
        <v>0</v>
      </c>
      <c r="AF93" s="24"/>
      <c r="AG93">
        <f t="shared" si="5"/>
        <v>100.87280211500577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32.729999999999997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1.1664000000000001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48.14</v>
      </c>
      <c r="AB94" s="75">
        <f>-STOA!Q94</f>
        <v>0</v>
      </c>
      <c r="AC94">
        <f t="shared" si="3"/>
        <v>0.84644541686773755</v>
      </c>
      <c r="AD94">
        <f t="shared" si="4"/>
        <v>99.920866115005779</v>
      </c>
      <c r="AE94">
        <f>'IDT-1'!E94</f>
        <v>0</v>
      </c>
      <c r="AF94" s="24"/>
      <c r="AG94">
        <f t="shared" si="5"/>
        <v>99.920866115005779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31.77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1.1664000000000001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48.14</v>
      </c>
      <c r="AB95" s="75">
        <f>-STOA!Q95</f>
        <v>0</v>
      </c>
      <c r="AC95">
        <f t="shared" si="3"/>
        <v>0.82216941686773759</v>
      </c>
      <c r="AD95">
        <f t="shared" si="4"/>
        <v>97.055142115005779</v>
      </c>
      <c r="AE95">
        <f>'IDT-1'!E95</f>
        <v>0</v>
      </c>
      <c r="AF95" s="24"/>
      <c r="AG95">
        <f t="shared" si="5"/>
        <v>97.055142115005779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28.88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1.1664000000000001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48.14</v>
      </c>
      <c r="AB96" s="75">
        <f>-STOA!Q96</f>
        <v>0</v>
      </c>
      <c r="AC96">
        <f t="shared" si="3"/>
        <v>0.80604141686773756</v>
      </c>
      <c r="AD96">
        <f t="shared" si="4"/>
        <v>95.151270115005786</v>
      </c>
      <c r="AE96">
        <f>'IDT-1'!E96</f>
        <v>0</v>
      </c>
      <c r="AF96" s="24"/>
      <c r="AG96">
        <f t="shared" si="5"/>
        <v>95.151270115005786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26.96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1.1664000000000001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48.14</v>
      </c>
      <c r="AB97" s="75">
        <f>-STOA!Q97</f>
        <v>0</v>
      </c>
      <c r="AC97">
        <f t="shared" si="3"/>
        <v>0.79789341686773751</v>
      </c>
      <c r="AD97">
        <f t="shared" si="4"/>
        <v>94.189418115005779</v>
      </c>
      <c r="AE97">
        <f>'IDT-1'!E97</f>
        <v>0</v>
      </c>
      <c r="AF97" s="24"/>
      <c r="AG97">
        <f t="shared" si="5"/>
        <v>94.189418115005779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25.99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1.1664000000000001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48.14</v>
      </c>
      <c r="AB98" s="75">
        <f>-STOA!Q98</f>
        <v>0</v>
      </c>
      <c r="AC98">
        <f t="shared" si="3"/>
        <v>0.78982941686773755</v>
      </c>
      <c r="AD98">
        <f t="shared" si="4"/>
        <v>93.23748211500579</v>
      </c>
      <c r="AE98">
        <f>'IDT-1'!E98</f>
        <v>0</v>
      </c>
      <c r="AF98" s="24"/>
      <c r="AG98">
        <f t="shared" si="5"/>
        <v>93.23748211500579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25.03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0.4691500524534396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1.3404800000000021</v>
      </c>
      <c r="AB99" s="75">
        <f t="shared" si="6"/>
        <v>0</v>
      </c>
      <c r="AC99">
        <f t="shared" si="6"/>
        <v>2.3253387380608892E-2</v>
      </c>
      <c r="AD99">
        <f t="shared" si="6"/>
        <v>2.7450070150728316</v>
      </c>
      <c r="AE99">
        <f t="shared" si="6"/>
        <v>0</v>
      </c>
      <c r="AG99">
        <f t="shared" si="6"/>
        <v>2.7450070150728316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0.94223999999999997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45355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4.2001944354428028E-2</v>
      </c>
      <c r="AD3">
        <f>SUM(B3:AB3,AI3:AV3)-AC3</f>
        <v>4.9582295264108129</v>
      </c>
      <c r="AE3">
        <f>'IDT-1'!D3</f>
        <v>0</v>
      </c>
      <c r="AF3" s="24"/>
      <c r="AG3">
        <f>SUM(AD3:AF3)</f>
        <v>4.9582295264108129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4.2001944354428028E-2</v>
      </c>
      <c r="AD4">
        <f t="shared" ref="AD4:AD67" si="1">SUM(B4:AB4,AI4:AV4)-AC4</f>
        <v>4.9582295264108129</v>
      </c>
      <c r="AE4">
        <f>'IDT-1'!D4</f>
        <v>0</v>
      </c>
      <c r="AF4" s="24"/>
      <c r="AG4">
        <f t="shared" ref="AG4:AG67" si="2">SUM(AD4:AF4)</f>
        <v>4.9582295264108129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4.2001944354428028E-2</v>
      </c>
      <c r="AD5">
        <f t="shared" si="1"/>
        <v>4.9582295264108129</v>
      </c>
      <c r="AE5">
        <f>'IDT-1'!D5</f>
        <v>0</v>
      </c>
      <c r="AF5" s="24"/>
      <c r="AG5">
        <f t="shared" si="2"/>
        <v>4.9582295264108129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4.2001944354428028E-2</v>
      </c>
      <c r="AD6">
        <f t="shared" si="1"/>
        <v>4.9582295264108129</v>
      </c>
      <c r="AE6">
        <f>'IDT-1'!D6</f>
        <v>0</v>
      </c>
      <c r="AF6" s="24"/>
      <c r="AG6">
        <f t="shared" si="2"/>
        <v>4.9582295264108129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4.2001944354428028E-2</v>
      </c>
      <c r="AD7">
        <f t="shared" si="1"/>
        <v>4.9582295264108129</v>
      </c>
      <c r="AE7">
        <f>'IDT-1'!D7</f>
        <v>0</v>
      </c>
      <c r="AF7" s="24"/>
      <c r="AG7">
        <f t="shared" si="2"/>
        <v>4.9582295264108129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4.2001944354428028E-2</v>
      </c>
      <c r="AD8">
        <f t="shared" si="1"/>
        <v>4.9582295264108129</v>
      </c>
      <c r="AE8">
        <f>'IDT-1'!D8</f>
        <v>0</v>
      </c>
      <c r="AF8" s="24"/>
      <c r="AG8">
        <f t="shared" si="2"/>
        <v>4.9582295264108129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4.2001944354428028E-2</v>
      </c>
      <c r="AD9">
        <f t="shared" si="1"/>
        <v>4.9582295264108129</v>
      </c>
      <c r="AE9">
        <f>'IDT-1'!D9</f>
        <v>0</v>
      </c>
      <c r="AF9" s="24"/>
      <c r="AG9">
        <f t="shared" si="2"/>
        <v>4.9582295264108129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4.2001944354428028E-2</v>
      </c>
      <c r="AD10">
        <f t="shared" si="1"/>
        <v>4.9582295264108129</v>
      </c>
      <c r="AE10">
        <f>'IDT-1'!D10</f>
        <v>0</v>
      </c>
      <c r="AF10" s="24"/>
      <c r="AG10">
        <f t="shared" si="2"/>
        <v>4.9582295264108129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4.2001944354428028E-2</v>
      </c>
      <c r="AD11">
        <f t="shared" si="1"/>
        <v>4.9582295264108129</v>
      </c>
      <c r="AE11">
        <f>'IDT-1'!D11</f>
        <v>0</v>
      </c>
      <c r="AF11" s="24"/>
      <c r="AG11">
        <f t="shared" si="2"/>
        <v>4.9582295264108129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4.2001944354428028E-2</v>
      </c>
      <c r="AD12">
        <f t="shared" si="1"/>
        <v>4.9582295264108129</v>
      </c>
      <c r="AE12">
        <f>'IDT-1'!D12</f>
        <v>0</v>
      </c>
      <c r="AF12" s="24"/>
      <c r="AG12">
        <f t="shared" si="2"/>
        <v>4.9582295264108129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4.2001944354428028E-2</v>
      </c>
      <c r="AD13">
        <f t="shared" si="1"/>
        <v>4.9582295264108129</v>
      </c>
      <c r="AE13">
        <f>'IDT-1'!D13</f>
        <v>0</v>
      </c>
      <c r="AF13" s="24"/>
      <c r="AG13">
        <f t="shared" si="2"/>
        <v>4.9582295264108129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4.6033944354428029E-2</v>
      </c>
      <c r="AD14">
        <f t="shared" si="1"/>
        <v>5.4341975264108138</v>
      </c>
      <c r="AE14">
        <f>'IDT-1'!D14</f>
        <v>0</v>
      </c>
      <c r="AF14" s="24"/>
      <c r="AG14">
        <f t="shared" si="2"/>
        <v>5.4341975264108138</v>
      </c>
      <c r="AI14" s="34">
        <f>PXIL!L14</f>
        <v>0</v>
      </c>
      <c r="AJ14" s="34">
        <f>PXIL!R14</f>
        <v>0</v>
      </c>
      <c r="AK14" s="34">
        <f>RTM_IEX!L14</f>
        <v>0.48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4.6033944354428029E-2</v>
      </c>
      <c r="AD15">
        <f t="shared" si="1"/>
        <v>5.4341975264108138</v>
      </c>
      <c r="AE15">
        <f>'IDT-1'!D15</f>
        <v>0</v>
      </c>
      <c r="AF15" s="24"/>
      <c r="AG15">
        <f t="shared" si="2"/>
        <v>5.4341975264108138</v>
      </c>
      <c r="AI15" s="34">
        <f>PXIL!L15</f>
        <v>0</v>
      </c>
      <c r="AJ15" s="34">
        <f>PXIL!R15</f>
        <v>0</v>
      </c>
      <c r="AK15" s="34">
        <f>RTM_IEX!L15</f>
        <v>0.48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4.6033944354428029E-2</v>
      </c>
      <c r="AD16">
        <f t="shared" si="1"/>
        <v>5.4341975264108138</v>
      </c>
      <c r="AE16">
        <f>'IDT-1'!D16</f>
        <v>0</v>
      </c>
      <c r="AF16" s="24"/>
      <c r="AG16">
        <f t="shared" si="2"/>
        <v>5.4341975264108138</v>
      </c>
      <c r="AI16" s="34">
        <f>PXIL!L16</f>
        <v>0</v>
      </c>
      <c r="AJ16" s="34">
        <f>PXIL!R16</f>
        <v>0</v>
      </c>
      <c r="AK16" s="34">
        <f>RTM_IEX!L16</f>
        <v>0.48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4.6033944354428029E-2</v>
      </c>
      <c r="AD17">
        <f t="shared" si="1"/>
        <v>5.4341975264108138</v>
      </c>
      <c r="AE17">
        <f>'IDT-1'!D17</f>
        <v>0</v>
      </c>
      <c r="AF17" s="24"/>
      <c r="AG17">
        <f t="shared" si="2"/>
        <v>5.4341975264108138</v>
      </c>
      <c r="AI17" s="34">
        <f>PXIL!L17</f>
        <v>0</v>
      </c>
      <c r="AJ17" s="34">
        <f>PXIL!R17</f>
        <v>0</v>
      </c>
      <c r="AK17" s="34">
        <f>RTM_IEX!L17</f>
        <v>0.48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5.006594435442803E-2</v>
      </c>
      <c r="AD18">
        <f t="shared" si="1"/>
        <v>5.9101655264108128</v>
      </c>
      <c r="AE18">
        <f>'IDT-1'!D18</f>
        <v>0</v>
      </c>
      <c r="AF18" s="24"/>
      <c r="AG18">
        <f t="shared" si="2"/>
        <v>5.9101655264108128</v>
      </c>
      <c r="AI18" s="34">
        <f>PXIL!L18</f>
        <v>0</v>
      </c>
      <c r="AJ18" s="34">
        <f>PXIL!R18</f>
        <v>0</v>
      </c>
      <c r="AK18" s="34">
        <f>RTM_IEX!L18</f>
        <v>0.96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5.5777944354428025E-2</v>
      </c>
      <c r="AD19">
        <f t="shared" si="1"/>
        <v>6.5844535264108126</v>
      </c>
      <c r="AE19">
        <f>'IDT-1'!D19</f>
        <v>0</v>
      </c>
      <c r="AF19" s="24"/>
      <c r="AG19">
        <f t="shared" si="2"/>
        <v>6.5844535264108126</v>
      </c>
      <c r="AI19" s="34">
        <f>PXIL!L19</f>
        <v>0</v>
      </c>
      <c r="AJ19" s="34">
        <f>PXIL!R19</f>
        <v>0</v>
      </c>
      <c r="AK19" s="34">
        <f>RTM_IEX!L19</f>
        <v>1.64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5.8213944354428025E-2</v>
      </c>
      <c r="AD20">
        <f t="shared" si="1"/>
        <v>6.8720175264108132</v>
      </c>
      <c r="AE20">
        <f>'IDT-1'!D20</f>
        <v>0</v>
      </c>
      <c r="AF20" s="24"/>
      <c r="AG20">
        <f t="shared" si="2"/>
        <v>6.8720175264108132</v>
      </c>
      <c r="AI20" s="34">
        <f>PXIL!L20</f>
        <v>0</v>
      </c>
      <c r="AJ20" s="34">
        <f>PXIL!R20</f>
        <v>0</v>
      </c>
      <c r="AK20" s="34">
        <f>RTM_IEX!L20</f>
        <v>1.93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6.2245944354428026E-2</v>
      </c>
      <c r="AD21">
        <f t="shared" si="1"/>
        <v>7.3479855264108132</v>
      </c>
      <c r="AE21">
        <f>'IDT-1'!D21</f>
        <v>0</v>
      </c>
      <c r="AF21" s="24"/>
      <c r="AG21">
        <f t="shared" si="2"/>
        <v>7.3479855264108132</v>
      </c>
      <c r="AI21" s="34">
        <f>PXIL!L21</f>
        <v>0</v>
      </c>
      <c r="AJ21" s="34">
        <f>PXIL!R21</f>
        <v>0</v>
      </c>
      <c r="AK21" s="34">
        <f>RTM_IEX!L21</f>
        <v>2.41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7.0309944354428028E-2</v>
      </c>
      <c r="AD22">
        <f t="shared" si="1"/>
        <v>8.299921526410813</v>
      </c>
      <c r="AE22">
        <f>'IDT-1'!D22</f>
        <v>0</v>
      </c>
      <c r="AF22" s="24"/>
      <c r="AG22">
        <f t="shared" si="2"/>
        <v>8.299921526410813</v>
      </c>
      <c r="AI22" s="34">
        <f>PXIL!L22</f>
        <v>0</v>
      </c>
      <c r="AJ22" s="34">
        <f>PXIL!R22</f>
        <v>0</v>
      </c>
      <c r="AK22" s="34">
        <f>RTM_IEX!L22</f>
        <v>3.37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8.6437944354428031E-2</v>
      </c>
      <c r="AD23">
        <f t="shared" si="1"/>
        <v>10.203793526410815</v>
      </c>
      <c r="AE23">
        <f>'IDT-1'!D23</f>
        <v>0</v>
      </c>
      <c r="AF23" s="24"/>
      <c r="AG23">
        <f t="shared" si="2"/>
        <v>10.203793526410815</v>
      </c>
      <c r="AI23" s="34">
        <f>PXIL!L23</f>
        <v>0</v>
      </c>
      <c r="AJ23" s="34">
        <f>PXIL!R23</f>
        <v>0</v>
      </c>
      <c r="AK23" s="34">
        <f>RTM_IEX!L23</f>
        <v>5.29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0.10911794435442802</v>
      </c>
      <c r="AD24">
        <f t="shared" si="1"/>
        <v>12.881113526410813</v>
      </c>
      <c r="AE24">
        <f>'IDT-1'!D24</f>
        <v>0</v>
      </c>
      <c r="AF24" s="24"/>
      <c r="AG24">
        <f t="shared" si="2"/>
        <v>12.881113526410813</v>
      </c>
      <c r="AI24" s="34">
        <f>PXIL!L24</f>
        <v>0</v>
      </c>
      <c r="AJ24" s="34">
        <f>PXIL!R24</f>
        <v>0</v>
      </c>
      <c r="AK24" s="34">
        <f>RTM_IEX!L24</f>
        <v>7.99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0.13095794435442804</v>
      </c>
      <c r="AD25">
        <f t="shared" si="1"/>
        <v>15.459273526410813</v>
      </c>
      <c r="AE25">
        <f>'IDT-1'!D25</f>
        <v>0</v>
      </c>
      <c r="AF25" s="24"/>
      <c r="AG25">
        <f t="shared" si="2"/>
        <v>15.459273526410813</v>
      </c>
      <c r="AI25" s="34">
        <f>PXIL!L25</f>
        <v>0</v>
      </c>
      <c r="AJ25" s="34">
        <f>PXIL!R25</f>
        <v>0</v>
      </c>
      <c r="AK25" s="34">
        <f>RTM_IEX!L25</f>
        <v>10.59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0.15195794435442803</v>
      </c>
      <c r="AD26">
        <f t="shared" si="1"/>
        <v>17.938273526410811</v>
      </c>
      <c r="AE26">
        <f>'IDT-1'!D26</f>
        <v>0</v>
      </c>
      <c r="AF26" s="24"/>
      <c r="AG26">
        <f t="shared" si="2"/>
        <v>17.938273526410811</v>
      </c>
      <c r="AI26" s="34">
        <f>PXIL!L26</f>
        <v>0</v>
      </c>
      <c r="AJ26" s="34">
        <f>PXIL!R26</f>
        <v>0</v>
      </c>
      <c r="AK26" s="34">
        <f>RTM_IEX!L26</f>
        <v>13.09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5.0002363284019475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0.17379798515857636</v>
      </c>
      <c r="AD27">
        <f t="shared" si="1"/>
        <v>20.516438343243372</v>
      </c>
      <c r="AE27">
        <f>'IDT-1'!D27</f>
        <v>0</v>
      </c>
      <c r="AF27" s="24"/>
      <c r="AG27">
        <f t="shared" si="2"/>
        <v>20.516438343243372</v>
      </c>
      <c r="AI27" s="34">
        <f>PXIL!L27</f>
        <v>0</v>
      </c>
      <c r="AJ27" s="34">
        <f>PXIL!R27</f>
        <v>0</v>
      </c>
      <c r="AK27" s="34">
        <f>RTM_IEX!L27</f>
        <v>15.69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5.0002363284019475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0.19000998515857637</v>
      </c>
      <c r="AD28">
        <f t="shared" si="1"/>
        <v>22.430226343243373</v>
      </c>
      <c r="AE28">
        <f>'IDT-1'!D28</f>
        <v>0</v>
      </c>
      <c r="AF28" s="24"/>
      <c r="AG28">
        <f t="shared" si="2"/>
        <v>22.430226343243373</v>
      </c>
      <c r="AI28" s="34">
        <f>PXIL!L28</f>
        <v>0</v>
      </c>
      <c r="AJ28" s="34">
        <f>PXIL!R28</f>
        <v>0</v>
      </c>
      <c r="AK28" s="34">
        <f>RTM_IEX!L28</f>
        <v>17.62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5.0002363284019475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0.19404198515857637</v>
      </c>
      <c r="AD29">
        <f t="shared" si="1"/>
        <v>22.906194343243371</v>
      </c>
      <c r="AE29">
        <f>'IDT-1'!D29</f>
        <v>0</v>
      </c>
      <c r="AF29" s="24"/>
      <c r="AG29">
        <f t="shared" si="2"/>
        <v>22.906194343243371</v>
      </c>
      <c r="AI29" s="34">
        <f>PXIL!L29</f>
        <v>0</v>
      </c>
      <c r="AJ29" s="34">
        <f>PXIL!R29</f>
        <v>0</v>
      </c>
      <c r="AK29" s="34">
        <f>RTM_IEX!L29</f>
        <v>18.100000000000001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5.0002363284019475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0.20294598515857637</v>
      </c>
      <c r="AD30">
        <f t="shared" si="1"/>
        <v>23.957290343243372</v>
      </c>
      <c r="AE30">
        <f>'IDT-1'!D30</f>
        <v>0</v>
      </c>
      <c r="AF30" s="24"/>
      <c r="AG30">
        <f t="shared" si="2"/>
        <v>23.957290343243372</v>
      </c>
      <c r="AI30" s="34">
        <f>PXIL!L30</f>
        <v>0</v>
      </c>
      <c r="AJ30" s="34">
        <f>PXIL!R30</f>
        <v>0</v>
      </c>
      <c r="AK30" s="34">
        <f>RTM_IEX!L30</f>
        <v>19.16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0.17</v>
      </c>
      <c r="AB31" s="75">
        <f>-STOA!R31</f>
        <v>0</v>
      </c>
      <c r="AC31">
        <f t="shared" si="0"/>
        <v>0.20756399999999997</v>
      </c>
      <c r="AD31">
        <f t="shared" si="1"/>
        <v>24.502435999999999</v>
      </c>
      <c r="AE31">
        <f>'IDT-1'!D31</f>
        <v>0</v>
      </c>
      <c r="AF31" s="24"/>
      <c r="AG31">
        <f t="shared" si="2"/>
        <v>24.502435999999999</v>
      </c>
      <c r="AI31" s="34">
        <f>PXIL!L31</f>
        <v>0</v>
      </c>
      <c r="AJ31" s="34">
        <f>PXIL!R31</f>
        <v>0</v>
      </c>
      <c r="AK31" s="34">
        <f>RTM_IEX!L31</f>
        <v>19.54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0.6</v>
      </c>
      <c r="AB32" s="75">
        <f>-STOA!R32</f>
        <v>0</v>
      </c>
      <c r="AC32">
        <f t="shared" si="0"/>
        <v>0.21117599999999997</v>
      </c>
      <c r="AD32">
        <f t="shared" si="1"/>
        <v>24.928824000000002</v>
      </c>
      <c r="AE32">
        <f>'IDT-1'!D32</f>
        <v>0</v>
      </c>
      <c r="AF32" s="24"/>
      <c r="AG32">
        <f t="shared" si="2"/>
        <v>24.928824000000002</v>
      </c>
      <c r="AI32" s="34">
        <f>PXIL!L32</f>
        <v>0</v>
      </c>
      <c r="AJ32" s="34">
        <f>PXIL!R32</f>
        <v>0</v>
      </c>
      <c r="AK32" s="34">
        <f>RTM_IEX!L32</f>
        <v>19.54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</v>
      </c>
      <c r="AB33" s="75">
        <f>-STOA!R33</f>
        <v>0</v>
      </c>
      <c r="AC33">
        <f t="shared" si="0"/>
        <v>0.20806799999999998</v>
      </c>
      <c r="AD33">
        <f t="shared" si="1"/>
        <v>24.561931999999999</v>
      </c>
      <c r="AE33">
        <f>'IDT-1'!D33</f>
        <v>0</v>
      </c>
      <c r="AF33" s="24"/>
      <c r="AG33">
        <f t="shared" si="2"/>
        <v>24.561931999999999</v>
      </c>
      <c r="AI33" s="34">
        <f>PXIL!L33</f>
        <v>0</v>
      </c>
      <c r="AJ33" s="34">
        <f>PXIL!R33</f>
        <v>0</v>
      </c>
      <c r="AK33" s="34">
        <f>RTM_IEX!L33</f>
        <v>18.77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1.4</v>
      </c>
      <c r="AB34" s="75">
        <f>-STOA!R34</f>
        <v>0</v>
      </c>
      <c r="AC34">
        <f t="shared" si="0"/>
        <v>0.20336399999999999</v>
      </c>
      <c r="AD34">
        <f t="shared" si="1"/>
        <v>24.006636</v>
      </c>
      <c r="AE34">
        <f>'IDT-1'!D34</f>
        <v>0</v>
      </c>
      <c r="AF34" s="24"/>
      <c r="AG34">
        <f t="shared" si="2"/>
        <v>24.006636</v>
      </c>
      <c r="AI34" s="34">
        <f>PXIL!L34</f>
        <v>0</v>
      </c>
      <c r="AJ34" s="34">
        <f>PXIL!R34</f>
        <v>0</v>
      </c>
      <c r="AK34" s="34">
        <f>RTM_IEX!L34</f>
        <v>17.809999999999999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1.94</v>
      </c>
      <c r="AB35" s="75">
        <f>-STOA!R35</f>
        <v>0</v>
      </c>
      <c r="AC35">
        <f t="shared" si="0"/>
        <v>0.19496399999999997</v>
      </c>
      <c r="AD35">
        <f t="shared" si="1"/>
        <v>23.015036000000002</v>
      </c>
      <c r="AE35">
        <f>'IDT-1'!D35</f>
        <v>0</v>
      </c>
      <c r="AF35" s="24"/>
      <c r="AG35">
        <f t="shared" si="2"/>
        <v>23.015036000000002</v>
      </c>
      <c r="AI35" s="34">
        <f>PXIL!L35</f>
        <v>0</v>
      </c>
      <c r="AJ35" s="34">
        <f>PXIL!R35</f>
        <v>0</v>
      </c>
      <c r="AK35" s="34">
        <f>RTM_IEX!L35</f>
        <v>16.27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2.52</v>
      </c>
      <c r="AB36" s="75">
        <f>-STOA!R36</f>
        <v>0</v>
      </c>
      <c r="AC36">
        <f t="shared" si="0"/>
        <v>0.18202799999999997</v>
      </c>
      <c r="AD36">
        <f t="shared" si="1"/>
        <v>21.487972000000003</v>
      </c>
      <c r="AE36">
        <f>'IDT-1'!D36</f>
        <v>0</v>
      </c>
      <c r="AF36" s="24"/>
      <c r="AG36">
        <f t="shared" si="2"/>
        <v>21.487972000000003</v>
      </c>
      <c r="AI36" s="34">
        <f>PXIL!L36</f>
        <v>0</v>
      </c>
      <c r="AJ36" s="34">
        <f>PXIL!R36</f>
        <v>0</v>
      </c>
      <c r="AK36" s="34">
        <f>RTM_IEX!L36</f>
        <v>14.15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3.1</v>
      </c>
      <c r="AB37" s="75">
        <f>-STOA!R37</f>
        <v>0</v>
      </c>
      <c r="AC37">
        <f t="shared" si="0"/>
        <v>0.17480399999999999</v>
      </c>
      <c r="AD37">
        <f t="shared" si="1"/>
        <v>20.635196000000001</v>
      </c>
      <c r="AE37">
        <f>'IDT-1'!D37</f>
        <v>0</v>
      </c>
      <c r="AF37" s="24"/>
      <c r="AG37">
        <f t="shared" si="2"/>
        <v>20.635196000000001</v>
      </c>
      <c r="AI37" s="34">
        <f>PXIL!L37</f>
        <v>0</v>
      </c>
      <c r="AJ37" s="34">
        <f>PXIL!R37</f>
        <v>0</v>
      </c>
      <c r="AK37" s="34">
        <f>RTM_IEX!L37</f>
        <v>12.71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3.65</v>
      </c>
      <c r="AB38" s="75">
        <f>-STOA!R38</f>
        <v>0</v>
      </c>
      <c r="AC38">
        <f t="shared" si="0"/>
        <v>0.16968</v>
      </c>
      <c r="AD38">
        <f t="shared" si="1"/>
        <v>20.030320000000003</v>
      </c>
      <c r="AE38">
        <f>'IDT-1'!D38</f>
        <v>0</v>
      </c>
      <c r="AF38" s="24"/>
      <c r="AG38">
        <f t="shared" si="2"/>
        <v>20.030320000000003</v>
      </c>
      <c r="AI38" s="34">
        <f>PXIL!L38</f>
        <v>0</v>
      </c>
      <c r="AJ38" s="34">
        <f>PXIL!R38</f>
        <v>0</v>
      </c>
      <c r="AK38" s="34">
        <f>RTM_IEX!L38</f>
        <v>11.55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5.0002363284019475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4.1900000000000004</v>
      </c>
      <c r="AB39" s="75">
        <f>-STOA!R39</f>
        <v>0</v>
      </c>
      <c r="AC39">
        <f t="shared" si="0"/>
        <v>0.16212198515857634</v>
      </c>
      <c r="AD39">
        <f t="shared" si="1"/>
        <v>19.13811434324337</v>
      </c>
      <c r="AE39">
        <f>'IDT-1'!D39</f>
        <v>0</v>
      </c>
      <c r="AF39" s="24"/>
      <c r="AG39">
        <f t="shared" si="2"/>
        <v>19.13811434324337</v>
      </c>
      <c r="AI39" s="34">
        <f>PXIL!L39</f>
        <v>0</v>
      </c>
      <c r="AJ39" s="34">
        <f>PXIL!R39</f>
        <v>0</v>
      </c>
      <c r="AK39" s="34">
        <f>RTM_IEX!L39</f>
        <v>10.11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5.0002363284019475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4.74</v>
      </c>
      <c r="AB40" s="75">
        <f>-STOA!R40</f>
        <v>0</v>
      </c>
      <c r="AC40">
        <f t="shared" si="0"/>
        <v>0.16102998515857636</v>
      </c>
      <c r="AD40">
        <f t="shared" si="1"/>
        <v>19.00920634324337</v>
      </c>
      <c r="AE40">
        <f>'IDT-1'!D40</f>
        <v>0</v>
      </c>
      <c r="AF40" s="24"/>
      <c r="AG40">
        <f t="shared" si="2"/>
        <v>19.00920634324337</v>
      </c>
      <c r="AI40" s="34">
        <f>PXIL!L40</f>
        <v>0</v>
      </c>
      <c r="AJ40" s="34">
        <f>PXIL!R40</f>
        <v>0</v>
      </c>
      <c r="AK40" s="34">
        <f>RTM_IEX!L40</f>
        <v>9.43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5.0002363284019475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5.27</v>
      </c>
      <c r="AB41" s="75">
        <f>-STOA!R41</f>
        <v>0</v>
      </c>
      <c r="AC41">
        <f t="shared" si="0"/>
        <v>0.15901398515857634</v>
      </c>
      <c r="AD41">
        <f t="shared" si="1"/>
        <v>18.77122234324337</v>
      </c>
      <c r="AE41">
        <f>'IDT-1'!D41</f>
        <v>0</v>
      </c>
      <c r="AF41" s="24"/>
      <c r="AG41">
        <f t="shared" si="2"/>
        <v>18.77122234324337</v>
      </c>
      <c r="AI41" s="34">
        <f>PXIL!L41</f>
        <v>0</v>
      </c>
      <c r="AJ41" s="34">
        <f>PXIL!R41</f>
        <v>0</v>
      </c>
      <c r="AK41" s="34">
        <f>RTM_IEX!L41</f>
        <v>8.66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5.0002363284019475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5.79</v>
      </c>
      <c r="AB42" s="75">
        <f>-STOA!R42</f>
        <v>0</v>
      </c>
      <c r="AC42">
        <f t="shared" si="0"/>
        <v>0.15775398515857636</v>
      </c>
      <c r="AD42">
        <f t="shared" si="1"/>
        <v>18.622482343243373</v>
      </c>
      <c r="AE42">
        <f>'IDT-1'!D42</f>
        <v>0</v>
      </c>
      <c r="AF42" s="24"/>
      <c r="AG42">
        <f t="shared" si="2"/>
        <v>18.622482343243373</v>
      </c>
      <c r="AI42" s="34">
        <f>PXIL!L42</f>
        <v>0</v>
      </c>
      <c r="AJ42" s="34">
        <f>PXIL!R42</f>
        <v>0</v>
      </c>
      <c r="AK42" s="34">
        <f>RTM_IEX!L42</f>
        <v>7.99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5.0002363284019475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6.27</v>
      </c>
      <c r="AB43" s="75">
        <f>-STOA!R43</f>
        <v>0</v>
      </c>
      <c r="AC43">
        <f t="shared" si="0"/>
        <v>0.15934998515857635</v>
      </c>
      <c r="AD43">
        <f t="shared" si="1"/>
        <v>18.810886343243368</v>
      </c>
      <c r="AE43">
        <f>'IDT-1'!D43</f>
        <v>0</v>
      </c>
      <c r="AF43" s="24"/>
      <c r="AG43">
        <f t="shared" si="2"/>
        <v>18.810886343243368</v>
      </c>
      <c r="AI43" s="34">
        <f>PXIL!L43</f>
        <v>0</v>
      </c>
      <c r="AJ43" s="34">
        <f>PXIL!R43</f>
        <v>0</v>
      </c>
      <c r="AK43" s="34">
        <f>RTM_IEX!L43</f>
        <v>7.7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5.0002363284019475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6.73</v>
      </c>
      <c r="AB44" s="75">
        <f>-STOA!R44</f>
        <v>0</v>
      </c>
      <c r="AC44">
        <f t="shared" si="0"/>
        <v>0.15758598515857636</v>
      </c>
      <c r="AD44">
        <f t="shared" si="1"/>
        <v>18.602650343243372</v>
      </c>
      <c r="AE44">
        <f>'IDT-1'!D44</f>
        <v>0</v>
      </c>
      <c r="AF44" s="24"/>
      <c r="AG44">
        <f t="shared" si="2"/>
        <v>18.602650343243372</v>
      </c>
      <c r="AI44" s="34">
        <f>PXIL!L44</f>
        <v>0</v>
      </c>
      <c r="AJ44" s="34">
        <f>PXIL!R44</f>
        <v>0</v>
      </c>
      <c r="AK44" s="34">
        <f>RTM_IEX!L44</f>
        <v>7.03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7.1</v>
      </c>
      <c r="AB45" s="75">
        <f>-STOA!R45</f>
        <v>0</v>
      </c>
      <c r="AC45">
        <f t="shared" si="0"/>
        <v>0.154981944354428</v>
      </c>
      <c r="AD45">
        <f t="shared" si="1"/>
        <v>18.29524952641081</v>
      </c>
      <c r="AE45">
        <f>'IDT-1'!D45</f>
        <v>0</v>
      </c>
      <c r="AF45" s="24"/>
      <c r="AG45">
        <f t="shared" si="2"/>
        <v>18.29524952641081</v>
      </c>
      <c r="AI45" s="34">
        <f>PXIL!L45</f>
        <v>0</v>
      </c>
      <c r="AJ45" s="34">
        <f>PXIL!R45</f>
        <v>0</v>
      </c>
      <c r="AK45" s="34">
        <f>RTM_IEX!L45</f>
        <v>6.35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7.4</v>
      </c>
      <c r="AB46" s="75">
        <f>-STOA!R46</f>
        <v>0</v>
      </c>
      <c r="AC46">
        <f t="shared" si="0"/>
        <v>0.15103394435442802</v>
      </c>
      <c r="AD46">
        <f t="shared" si="1"/>
        <v>17.829197526410812</v>
      </c>
      <c r="AE46">
        <f>'IDT-1'!D46</f>
        <v>0</v>
      </c>
      <c r="AF46" s="24"/>
      <c r="AG46">
        <f t="shared" si="2"/>
        <v>17.829197526410812</v>
      </c>
      <c r="AI46" s="34">
        <f>PXIL!L46</f>
        <v>0</v>
      </c>
      <c r="AJ46" s="34">
        <f>PXIL!R46</f>
        <v>0</v>
      </c>
      <c r="AK46" s="34">
        <f>RTM_IEX!L46</f>
        <v>5.58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7.73</v>
      </c>
      <c r="AB47" s="75">
        <f>-STOA!R47</f>
        <v>0</v>
      </c>
      <c r="AC47">
        <f t="shared" si="0"/>
        <v>0.14330594435442801</v>
      </c>
      <c r="AD47">
        <f t="shared" si="1"/>
        <v>16.916925526410814</v>
      </c>
      <c r="AE47">
        <f>'IDT-1'!D47</f>
        <v>0</v>
      </c>
      <c r="AF47" s="24"/>
      <c r="AG47">
        <f t="shared" si="2"/>
        <v>16.916925526410814</v>
      </c>
      <c r="AI47" s="34">
        <f>PXIL!L47</f>
        <v>0</v>
      </c>
      <c r="AJ47" s="34">
        <f>PXIL!R47</f>
        <v>0</v>
      </c>
      <c r="AK47" s="34">
        <f>RTM_IEX!L47</f>
        <v>4.33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8.02</v>
      </c>
      <c r="AB48" s="75">
        <f>-STOA!R48</f>
        <v>0</v>
      </c>
      <c r="AC48">
        <f t="shared" si="0"/>
        <v>0.13927394435442803</v>
      </c>
      <c r="AD48">
        <f t="shared" si="1"/>
        <v>16.440957526410813</v>
      </c>
      <c r="AE48">
        <f>'IDT-1'!D48</f>
        <v>0</v>
      </c>
      <c r="AF48" s="24"/>
      <c r="AG48">
        <f t="shared" si="2"/>
        <v>16.440957526410813</v>
      </c>
      <c r="AI48" s="34">
        <f>PXIL!L48</f>
        <v>0</v>
      </c>
      <c r="AJ48" s="34">
        <f>PXIL!R48</f>
        <v>0</v>
      </c>
      <c r="AK48" s="34">
        <f>RTM_IEX!L48</f>
        <v>3.56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8.25</v>
      </c>
      <c r="AB49" s="75">
        <f>-STOA!R49</f>
        <v>0</v>
      </c>
      <c r="AC49">
        <f t="shared" si="0"/>
        <v>0.14364194435442801</v>
      </c>
      <c r="AD49">
        <f t="shared" si="1"/>
        <v>16.956589526410813</v>
      </c>
      <c r="AE49">
        <f>'IDT-1'!D49</f>
        <v>0</v>
      </c>
      <c r="AF49" s="24"/>
      <c r="AG49">
        <f t="shared" si="2"/>
        <v>16.956589526410813</v>
      </c>
      <c r="AI49" s="34">
        <f>PXIL!L49</f>
        <v>0</v>
      </c>
      <c r="AJ49" s="34">
        <f>PXIL!R49</f>
        <v>0</v>
      </c>
      <c r="AK49" s="34">
        <f>RTM_IEX!L49</f>
        <v>3.85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8.41</v>
      </c>
      <c r="AB50" s="75">
        <f>-STOA!R50</f>
        <v>0</v>
      </c>
      <c r="AC50">
        <f t="shared" si="0"/>
        <v>0.14095394435442804</v>
      </c>
      <c r="AD50">
        <f t="shared" si="1"/>
        <v>16.639277526410812</v>
      </c>
      <c r="AE50">
        <f>'IDT-1'!D50</f>
        <v>0</v>
      </c>
      <c r="AF50" s="24"/>
      <c r="AG50">
        <f t="shared" si="2"/>
        <v>16.639277526410812</v>
      </c>
      <c r="AI50" s="34">
        <f>PXIL!L50</f>
        <v>0</v>
      </c>
      <c r="AJ50" s="34">
        <f>PXIL!R50</f>
        <v>0</v>
      </c>
      <c r="AK50" s="34">
        <f>RTM_IEX!L50</f>
        <v>3.37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8.4700000000000006</v>
      </c>
      <c r="AB51" s="75">
        <f>-STOA!R51</f>
        <v>0</v>
      </c>
      <c r="AC51">
        <f t="shared" si="0"/>
        <v>0.13742594435442804</v>
      </c>
      <c r="AD51">
        <f t="shared" si="1"/>
        <v>16.222805526410813</v>
      </c>
      <c r="AE51">
        <f>'IDT-1'!D51</f>
        <v>0</v>
      </c>
      <c r="AF51" s="24"/>
      <c r="AG51">
        <f t="shared" si="2"/>
        <v>16.222805526410813</v>
      </c>
      <c r="AI51" s="34">
        <f>PXIL!L51</f>
        <v>0</v>
      </c>
      <c r="AJ51" s="34">
        <f>PXIL!R51</f>
        <v>0</v>
      </c>
      <c r="AK51" s="34">
        <f>RTM_IEX!L51</f>
        <v>2.89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8.6</v>
      </c>
      <c r="AB52" s="75">
        <f>-STOA!R52</f>
        <v>0</v>
      </c>
      <c r="AC52">
        <f t="shared" si="0"/>
        <v>0.13448594435442801</v>
      </c>
      <c r="AD52">
        <f t="shared" si="1"/>
        <v>15.875745526410814</v>
      </c>
      <c r="AE52">
        <f>'IDT-1'!D52</f>
        <v>0</v>
      </c>
      <c r="AF52" s="24"/>
      <c r="AG52">
        <f t="shared" si="2"/>
        <v>15.875745526410814</v>
      </c>
      <c r="AI52" s="34">
        <f>PXIL!L52</f>
        <v>0</v>
      </c>
      <c r="AJ52" s="34">
        <f>PXIL!R52</f>
        <v>0</v>
      </c>
      <c r="AK52" s="34">
        <f>RTM_IEX!L52</f>
        <v>2.41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8.6</v>
      </c>
      <c r="AB53" s="75">
        <f>-STOA!R53</f>
        <v>0</v>
      </c>
      <c r="AC53">
        <f t="shared" si="0"/>
        <v>0.130453944354428</v>
      </c>
      <c r="AD53">
        <f t="shared" si="1"/>
        <v>15.399777526410812</v>
      </c>
      <c r="AE53">
        <f>'IDT-1'!D53</f>
        <v>0</v>
      </c>
      <c r="AF53" s="24"/>
      <c r="AG53">
        <f t="shared" si="2"/>
        <v>15.399777526410812</v>
      </c>
      <c r="AI53" s="34">
        <f>PXIL!L53</f>
        <v>0</v>
      </c>
      <c r="AJ53" s="34">
        <f>PXIL!R53</f>
        <v>0</v>
      </c>
      <c r="AK53" s="34">
        <f>RTM_IEX!L53</f>
        <v>1.93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8.06</v>
      </c>
      <c r="AB54" s="75">
        <f>-STOA!R54</f>
        <v>0</v>
      </c>
      <c r="AC54">
        <f t="shared" si="0"/>
        <v>0.12591794435442802</v>
      </c>
      <c r="AD54">
        <f t="shared" si="1"/>
        <v>14.864313526410813</v>
      </c>
      <c r="AE54">
        <f>'IDT-1'!D54</f>
        <v>0</v>
      </c>
      <c r="AF54" s="24"/>
      <c r="AG54">
        <f t="shared" si="2"/>
        <v>14.864313526410813</v>
      </c>
      <c r="AI54" s="34">
        <f>PXIL!L54</f>
        <v>0</v>
      </c>
      <c r="AJ54" s="34">
        <f>PXIL!R54</f>
        <v>0</v>
      </c>
      <c r="AK54" s="34">
        <f>RTM_IEX!L54</f>
        <v>1.93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6.98</v>
      </c>
      <c r="AB55" s="75">
        <f>-STOA!R55</f>
        <v>0</v>
      </c>
      <c r="AC55">
        <f t="shared" si="0"/>
        <v>0.11272994435442801</v>
      </c>
      <c r="AD55">
        <f t="shared" si="1"/>
        <v>13.307501526410814</v>
      </c>
      <c r="AE55">
        <f>'IDT-1'!D55</f>
        <v>0</v>
      </c>
      <c r="AF55" s="24"/>
      <c r="AG55">
        <f t="shared" si="2"/>
        <v>13.307501526410814</v>
      </c>
      <c r="AI55" s="34">
        <f>PXIL!L55</f>
        <v>0</v>
      </c>
      <c r="AJ55" s="34">
        <f>PXIL!R55</f>
        <v>0</v>
      </c>
      <c r="AK55" s="34">
        <f>RTM_IEX!L55</f>
        <v>1.44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7.03</v>
      </c>
      <c r="AB56" s="75">
        <f>-STOA!R56</f>
        <v>0</v>
      </c>
      <c r="AC56">
        <f t="shared" si="0"/>
        <v>0.10911794435442802</v>
      </c>
      <c r="AD56">
        <f t="shared" si="1"/>
        <v>12.881113526410813</v>
      </c>
      <c r="AE56">
        <f>'IDT-1'!D56</f>
        <v>0</v>
      </c>
      <c r="AF56" s="24"/>
      <c r="AG56">
        <f t="shared" si="2"/>
        <v>12.881113526410813</v>
      </c>
      <c r="AI56" s="34">
        <f>PXIL!L56</f>
        <v>0</v>
      </c>
      <c r="AJ56" s="34">
        <f>PXIL!R56</f>
        <v>0</v>
      </c>
      <c r="AK56" s="34">
        <f>RTM_IEX!L56</f>
        <v>0.96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5.85</v>
      </c>
      <c r="AB57" s="75">
        <f>-STOA!R57</f>
        <v>0</v>
      </c>
      <c r="AC57">
        <f t="shared" si="0"/>
        <v>0.10735394435442802</v>
      </c>
      <c r="AD57">
        <f t="shared" si="1"/>
        <v>12.672877526410813</v>
      </c>
      <c r="AE57">
        <f>'IDT-1'!D57</f>
        <v>0</v>
      </c>
      <c r="AF57" s="24"/>
      <c r="AG57">
        <f t="shared" si="2"/>
        <v>12.672877526410813</v>
      </c>
      <c r="AI57" s="34">
        <f>PXIL!L57</f>
        <v>0</v>
      </c>
      <c r="AJ57" s="34">
        <f>PXIL!R57</f>
        <v>0</v>
      </c>
      <c r="AK57" s="34">
        <f>RTM_IEX!L57</f>
        <v>1.93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7.78</v>
      </c>
      <c r="AB58" s="75">
        <f>-STOA!R58</f>
        <v>0</v>
      </c>
      <c r="AC58">
        <f t="shared" si="0"/>
        <v>0.11582510207931709</v>
      </c>
      <c r="AD58">
        <f t="shared" si="1"/>
        <v>11.664406368685924</v>
      </c>
      <c r="AE58">
        <f>'IDT-1'!D58</f>
        <v>0</v>
      </c>
      <c r="AF58" s="24"/>
      <c r="AG58">
        <f t="shared" si="2"/>
        <v>11.664406368685924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5.1100000000000003</v>
      </c>
      <c r="AB59" s="75">
        <f>-STOA!R59</f>
        <v>0</v>
      </c>
      <c r="AC59">
        <f t="shared" si="0"/>
        <v>8.8957944354428026E-2</v>
      </c>
      <c r="AD59">
        <f t="shared" si="1"/>
        <v>10.501273526410815</v>
      </c>
      <c r="AE59">
        <f>'IDT-1'!D59</f>
        <v>0</v>
      </c>
      <c r="AF59" s="24"/>
      <c r="AG59">
        <f t="shared" si="2"/>
        <v>10.501273526410815</v>
      </c>
      <c r="AI59" s="34">
        <f>PXIL!L59</f>
        <v>0</v>
      </c>
      <c r="AJ59" s="34">
        <f>PXIL!R59</f>
        <v>0</v>
      </c>
      <c r="AK59" s="34">
        <f>RTM_IEX!L59</f>
        <v>0.48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4.76</v>
      </c>
      <c r="AB60" s="75">
        <f>-STOA!R60</f>
        <v>0</v>
      </c>
      <c r="AC60">
        <f t="shared" si="0"/>
        <v>8.198594435442802E-2</v>
      </c>
      <c r="AD60">
        <f t="shared" si="1"/>
        <v>9.6782455264108123</v>
      </c>
      <c r="AE60">
        <f>'IDT-1'!D60</f>
        <v>0</v>
      </c>
      <c r="AF60" s="24"/>
      <c r="AG60">
        <f t="shared" si="2"/>
        <v>9.6782455264108123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6.87</v>
      </c>
      <c r="AB61" s="75">
        <f>-STOA!R61</f>
        <v>0</v>
      </c>
      <c r="AC61">
        <f t="shared" si="0"/>
        <v>0.1124166809417616</v>
      </c>
      <c r="AD61">
        <f t="shared" si="1"/>
        <v>10.257814789823479</v>
      </c>
      <c r="AE61">
        <f>'IDT-1'!D61</f>
        <v>0</v>
      </c>
      <c r="AF61" s="24"/>
      <c r="AG61">
        <f t="shared" si="2"/>
        <v>10.257814789823479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-1.5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4.8</v>
      </c>
      <c r="AB62" s="75">
        <f>-STOA!R62</f>
        <v>0</v>
      </c>
      <c r="AC62">
        <f t="shared" si="0"/>
        <v>8.2321944354428009E-2</v>
      </c>
      <c r="AD62">
        <f t="shared" si="1"/>
        <v>9.7179095264108124</v>
      </c>
      <c r="AE62">
        <f>'IDT-1'!D62</f>
        <v>0</v>
      </c>
      <c r="AF62" s="24"/>
      <c r="AG62">
        <f t="shared" si="2"/>
        <v>9.7179095264108124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4.92</v>
      </c>
      <c r="AB63" s="75">
        <f>-STOA!R63</f>
        <v>0</v>
      </c>
      <c r="AC63">
        <f t="shared" si="0"/>
        <v>8.3329944354428018E-2</v>
      </c>
      <c r="AD63">
        <f t="shared" si="1"/>
        <v>9.8369015264108128</v>
      </c>
      <c r="AE63">
        <f>'IDT-1'!D63</f>
        <v>0</v>
      </c>
      <c r="AF63" s="24"/>
      <c r="AG63">
        <f t="shared" si="2"/>
        <v>9.8369015264108128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6.06</v>
      </c>
      <c r="AB64" s="75">
        <f>-STOA!R64</f>
        <v>0</v>
      </c>
      <c r="AC64">
        <f t="shared" si="0"/>
        <v>0.10561268094176163</v>
      </c>
      <c r="AD64">
        <f t="shared" si="1"/>
        <v>9.4546187898234795</v>
      </c>
      <c r="AE64">
        <f>'IDT-1'!D64</f>
        <v>0</v>
      </c>
      <c r="AF64" s="24"/>
      <c r="AG64">
        <f t="shared" si="2"/>
        <v>9.4546187898234795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-1.5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4.5999999999999996</v>
      </c>
      <c r="AB65" s="75">
        <f>-STOA!R65</f>
        <v>0</v>
      </c>
      <c r="AC65">
        <f t="shared" si="0"/>
        <v>8.8705944354428024E-2</v>
      </c>
      <c r="AD65">
        <f t="shared" si="1"/>
        <v>10.471525526410813</v>
      </c>
      <c r="AE65">
        <f>'IDT-1'!D65</f>
        <v>0</v>
      </c>
      <c r="AF65" s="24"/>
      <c r="AG65">
        <f t="shared" si="2"/>
        <v>10.471525526410813</v>
      </c>
      <c r="AI65" s="34">
        <f>PXIL!L65</f>
        <v>0</v>
      </c>
      <c r="AJ65" s="34">
        <f>PXIL!R65</f>
        <v>0</v>
      </c>
      <c r="AK65" s="34">
        <f>RTM_IEX!L65</f>
        <v>0.96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3.63</v>
      </c>
      <c r="AB66" s="75">
        <f>-STOA!R66</f>
        <v>0</v>
      </c>
      <c r="AC66">
        <f t="shared" si="0"/>
        <v>8.8705944354428024E-2</v>
      </c>
      <c r="AD66">
        <f t="shared" si="1"/>
        <v>10.471525526410813</v>
      </c>
      <c r="AE66">
        <f>'IDT-1'!D66</f>
        <v>0</v>
      </c>
      <c r="AF66" s="24"/>
      <c r="AG66">
        <f t="shared" si="2"/>
        <v>10.471525526410813</v>
      </c>
      <c r="AI66" s="34">
        <f>PXIL!L66</f>
        <v>0</v>
      </c>
      <c r="AJ66" s="34">
        <f>PXIL!R66</f>
        <v>0</v>
      </c>
      <c r="AK66" s="34">
        <f>RTM_IEX!L66</f>
        <v>1.93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5.0002363284019475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3.2</v>
      </c>
      <c r="AB67" s="75">
        <f>-STOA!R67</f>
        <v>0</v>
      </c>
      <c r="AC67">
        <f t="shared" si="0"/>
        <v>8.5093985158576357E-2</v>
      </c>
      <c r="AD67">
        <f t="shared" si="1"/>
        <v>10.045142343243372</v>
      </c>
      <c r="AE67">
        <f>'IDT-1'!D67</f>
        <v>0</v>
      </c>
      <c r="AF67" s="24"/>
      <c r="AG67">
        <f t="shared" si="2"/>
        <v>10.045142343243372</v>
      </c>
      <c r="AI67" s="34">
        <f>PXIL!L67</f>
        <v>0</v>
      </c>
      <c r="AJ67" s="34">
        <f>PXIL!R67</f>
        <v>0</v>
      </c>
      <c r="AK67" s="34">
        <f>RTM_IEX!L67</f>
        <v>1.93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5.0002363284019475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2.23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8.9041985158576351E-2</v>
      </c>
      <c r="AD68">
        <f t="shared" ref="AD68:AD98" si="4">SUM(B68:AB68,AI68:AV68)-AC68</f>
        <v>10.511194343243371</v>
      </c>
      <c r="AE68">
        <f>'IDT-1'!D68</f>
        <v>0</v>
      </c>
      <c r="AF68" s="24"/>
      <c r="AG68">
        <f t="shared" ref="AG68:AG98" si="5">SUM(AD68:AF68)</f>
        <v>10.511194343243371</v>
      </c>
      <c r="AI68" s="34">
        <f>PXIL!L68</f>
        <v>0</v>
      </c>
      <c r="AJ68" s="34">
        <f>PXIL!R68</f>
        <v>0</v>
      </c>
      <c r="AK68" s="34">
        <f>RTM_IEX!L68</f>
        <v>3.37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2.5</v>
      </c>
      <c r="AB69" s="75">
        <f>-STOA!R69</f>
        <v>0</v>
      </c>
      <c r="AC69">
        <f t="shared" si="3"/>
        <v>9.5341944354428027E-2</v>
      </c>
      <c r="AD69">
        <f t="shared" si="4"/>
        <v>11.254889526410812</v>
      </c>
      <c r="AE69">
        <f>'IDT-1'!D69</f>
        <v>0</v>
      </c>
      <c r="AF69" s="24"/>
      <c r="AG69">
        <f t="shared" si="5"/>
        <v>11.254889526410812</v>
      </c>
      <c r="AI69" s="34">
        <f>PXIL!L69</f>
        <v>0</v>
      </c>
      <c r="AJ69" s="34">
        <f>PXIL!R69</f>
        <v>0</v>
      </c>
      <c r="AK69" s="34">
        <f>RTM_IEX!L69</f>
        <v>3.85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2.37</v>
      </c>
      <c r="AB70" s="75">
        <f>-STOA!R70</f>
        <v>0</v>
      </c>
      <c r="AC70">
        <f t="shared" si="3"/>
        <v>9.4249944354428017E-2</v>
      </c>
      <c r="AD70">
        <f t="shared" si="4"/>
        <v>11.125981526410815</v>
      </c>
      <c r="AE70">
        <f>'IDT-1'!D70</f>
        <v>0</v>
      </c>
      <c r="AF70" s="24"/>
      <c r="AG70">
        <f t="shared" si="5"/>
        <v>11.125981526410815</v>
      </c>
      <c r="AI70" s="34">
        <f>PXIL!L70</f>
        <v>0</v>
      </c>
      <c r="AJ70" s="34">
        <f>PXIL!R70</f>
        <v>0</v>
      </c>
      <c r="AK70" s="34">
        <f>RTM_IEX!L70</f>
        <v>3.85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1.88</v>
      </c>
      <c r="AB71" s="75">
        <f>-STOA!R71</f>
        <v>0</v>
      </c>
      <c r="AC71">
        <f t="shared" si="3"/>
        <v>0.10222994435442802</v>
      </c>
      <c r="AD71">
        <f t="shared" si="4"/>
        <v>12.068001526410812</v>
      </c>
      <c r="AE71">
        <f>'IDT-1'!D71</f>
        <v>0</v>
      </c>
      <c r="AF71" s="24"/>
      <c r="AG71">
        <f t="shared" si="5"/>
        <v>12.068001526410812</v>
      </c>
      <c r="AI71" s="34">
        <f>PXIL!L71</f>
        <v>0</v>
      </c>
      <c r="AJ71" s="34">
        <f>PXIL!R71</f>
        <v>0</v>
      </c>
      <c r="AK71" s="34">
        <f>RTM_IEX!L71</f>
        <v>5.29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1.54</v>
      </c>
      <c r="AB72" s="75">
        <f>-STOA!R72</f>
        <v>0</v>
      </c>
      <c r="AC72">
        <f t="shared" si="3"/>
        <v>0.10752194435442802</v>
      </c>
      <c r="AD72">
        <f t="shared" si="4"/>
        <v>12.692709526410813</v>
      </c>
      <c r="AE72">
        <f>'IDT-1'!D72</f>
        <v>0</v>
      </c>
      <c r="AF72" s="24"/>
      <c r="AG72">
        <f t="shared" si="5"/>
        <v>12.692709526410813</v>
      </c>
      <c r="AI72" s="34">
        <f>PXIL!L72</f>
        <v>0</v>
      </c>
      <c r="AJ72" s="34">
        <f>PXIL!R72</f>
        <v>0</v>
      </c>
      <c r="AK72" s="34">
        <f>RTM_IEX!L72</f>
        <v>6.26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0.86</v>
      </c>
      <c r="AB73" s="75">
        <f>-STOA!R73</f>
        <v>0</v>
      </c>
      <c r="AC73">
        <f t="shared" si="3"/>
        <v>0.10987394435442802</v>
      </c>
      <c r="AD73">
        <f t="shared" si="4"/>
        <v>12.970357526410814</v>
      </c>
      <c r="AE73">
        <f>'IDT-1'!D73</f>
        <v>0</v>
      </c>
      <c r="AF73" s="24"/>
      <c r="AG73">
        <f t="shared" si="5"/>
        <v>12.970357526410814</v>
      </c>
      <c r="AI73" s="34">
        <f>PXIL!L73</f>
        <v>0</v>
      </c>
      <c r="AJ73" s="34">
        <f>PXIL!R73</f>
        <v>0</v>
      </c>
      <c r="AK73" s="34">
        <f>RTM_IEX!L73</f>
        <v>7.22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0.54</v>
      </c>
      <c r="AB74" s="75">
        <f>-STOA!R74</f>
        <v>0</v>
      </c>
      <c r="AC74">
        <f t="shared" si="3"/>
        <v>0.11121794435442803</v>
      </c>
      <c r="AD74">
        <f t="shared" si="4"/>
        <v>13.129013526410814</v>
      </c>
      <c r="AE74">
        <f>'IDT-1'!D74</f>
        <v>0</v>
      </c>
      <c r="AF74" s="24"/>
      <c r="AG74">
        <f t="shared" si="5"/>
        <v>13.129013526410814</v>
      </c>
      <c r="AI74" s="34">
        <f>PXIL!L74</f>
        <v>0</v>
      </c>
      <c r="AJ74" s="34">
        <f>PXIL!R74</f>
        <v>0</v>
      </c>
      <c r="AK74" s="34">
        <f>RTM_IEX!L74</f>
        <v>7.7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5.0002363284019475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0.32</v>
      </c>
      <c r="AB75" s="75">
        <f>-STOA!R75</f>
        <v>0</v>
      </c>
      <c r="AC75">
        <f t="shared" si="3"/>
        <v>0.11743398515857636</v>
      </c>
      <c r="AD75">
        <f t="shared" si="4"/>
        <v>13.86280234324337</v>
      </c>
      <c r="AE75">
        <f>'IDT-1'!D75</f>
        <v>0</v>
      </c>
      <c r="AF75" s="24"/>
      <c r="AG75">
        <f t="shared" si="5"/>
        <v>13.86280234324337</v>
      </c>
      <c r="AI75" s="34">
        <f>PXIL!L75</f>
        <v>0</v>
      </c>
      <c r="AJ75" s="34">
        <f>PXIL!R75</f>
        <v>0</v>
      </c>
      <c r="AK75" s="34">
        <f>RTM_IEX!L75</f>
        <v>8.66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5.0002363284019475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0.13095798515857635</v>
      </c>
      <c r="AD76">
        <f t="shared" si="4"/>
        <v>15.459278343243371</v>
      </c>
      <c r="AE76">
        <f>'IDT-1'!D76</f>
        <v>0</v>
      </c>
      <c r="AF76" s="24"/>
      <c r="AG76">
        <f t="shared" si="5"/>
        <v>15.459278343243371</v>
      </c>
      <c r="AI76" s="34">
        <f>PXIL!L76</f>
        <v>0</v>
      </c>
      <c r="AJ76" s="34">
        <f>PXIL!R76</f>
        <v>0</v>
      </c>
      <c r="AK76" s="34">
        <f>RTM_IEX!L76</f>
        <v>10.59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5.0002363284019475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0.13095798515857635</v>
      </c>
      <c r="AD77">
        <f t="shared" si="4"/>
        <v>15.459278343243371</v>
      </c>
      <c r="AE77">
        <f>'IDT-1'!D77</f>
        <v>0</v>
      </c>
      <c r="AF77" s="24"/>
      <c r="AG77">
        <f t="shared" si="5"/>
        <v>15.459278343243371</v>
      </c>
      <c r="AI77" s="34">
        <f>PXIL!L77</f>
        <v>0</v>
      </c>
      <c r="AJ77" s="34">
        <f>PXIL!R77</f>
        <v>0</v>
      </c>
      <c r="AK77" s="34">
        <f>RTM_IEX!L77</f>
        <v>10.59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5.0002363284019475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0.13902198515857636</v>
      </c>
      <c r="AD78">
        <f t="shared" si="4"/>
        <v>16.411214343243373</v>
      </c>
      <c r="AE78">
        <f>'IDT-1'!D78</f>
        <v>0</v>
      </c>
      <c r="AF78" s="24"/>
      <c r="AG78">
        <f t="shared" si="5"/>
        <v>16.411214343243373</v>
      </c>
      <c r="AI78" s="34">
        <f>PXIL!L78</f>
        <v>0</v>
      </c>
      <c r="AJ78" s="34">
        <f>PXIL!R78</f>
        <v>0</v>
      </c>
      <c r="AK78" s="34">
        <f>RTM_IEX!L78</f>
        <v>11.55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5.0002363284019475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0.13902198515857636</v>
      </c>
      <c r="AD79">
        <f t="shared" si="4"/>
        <v>16.411214343243373</v>
      </c>
      <c r="AE79">
        <f>'IDT-1'!D79</f>
        <v>0</v>
      </c>
      <c r="AF79" s="24"/>
      <c r="AG79">
        <f t="shared" si="5"/>
        <v>16.411214343243373</v>
      </c>
      <c r="AI79" s="34">
        <f>PXIL!L79</f>
        <v>0</v>
      </c>
      <c r="AJ79" s="34">
        <f>PXIL!R79</f>
        <v>0</v>
      </c>
      <c r="AK79" s="34">
        <f>RTM_IEX!L79</f>
        <v>11.55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5.0002363284019475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0.13902198515857636</v>
      </c>
      <c r="AD80">
        <f t="shared" si="4"/>
        <v>16.411214343243373</v>
      </c>
      <c r="AE80">
        <f>'IDT-1'!D80</f>
        <v>0</v>
      </c>
      <c r="AF80" s="24"/>
      <c r="AG80">
        <f t="shared" si="5"/>
        <v>16.411214343243373</v>
      </c>
      <c r="AI80" s="34">
        <f>PXIL!L80</f>
        <v>0</v>
      </c>
      <c r="AJ80" s="34">
        <f>PXIL!R80</f>
        <v>0</v>
      </c>
      <c r="AK80" s="34">
        <f>RTM_IEX!L80</f>
        <v>11.55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5.0002363284019475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0.13095798515857635</v>
      </c>
      <c r="AD81">
        <f t="shared" si="4"/>
        <v>15.459278343243371</v>
      </c>
      <c r="AE81">
        <f>'IDT-1'!D81</f>
        <v>0</v>
      </c>
      <c r="AF81" s="24"/>
      <c r="AG81">
        <f t="shared" si="5"/>
        <v>15.459278343243371</v>
      </c>
      <c r="AI81" s="34">
        <f>PXIL!L81</f>
        <v>0</v>
      </c>
      <c r="AJ81" s="34">
        <f>PXIL!R81</f>
        <v>0</v>
      </c>
      <c r="AK81" s="34">
        <f>RTM_IEX!L81</f>
        <v>10.59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5.0002363284019475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0.13095798515857635</v>
      </c>
      <c r="AD82">
        <f t="shared" si="4"/>
        <v>15.459278343243371</v>
      </c>
      <c r="AE82">
        <f>'IDT-1'!D82</f>
        <v>0</v>
      </c>
      <c r="AF82" s="24"/>
      <c r="AG82">
        <f t="shared" si="5"/>
        <v>15.459278343243371</v>
      </c>
      <c r="AI82" s="34">
        <f>PXIL!L82</f>
        <v>0</v>
      </c>
      <c r="AJ82" s="34">
        <f>PXIL!R82</f>
        <v>0</v>
      </c>
      <c r="AK82" s="34">
        <f>RTM_IEX!L82</f>
        <v>10.59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0.13902194435442802</v>
      </c>
      <c r="AD83">
        <f t="shared" si="4"/>
        <v>16.411209526410811</v>
      </c>
      <c r="AE83">
        <f>'IDT-1'!D83</f>
        <v>0</v>
      </c>
      <c r="AF83" s="24"/>
      <c r="AG83">
        <f t="shared" si="5"/>
        <v>16.411209526410811</v>
      </c>
      <c r="AI83" s="34">
        <f>PXIL!L83</f>
        <v>0</v>
      </c>
      <c r="AJ83" s="34">
        <f>PXIL!R83</f>
        <v>0</v>
      </c>
      <c r="AK83" s="34">
        <f>RTM_IEX!L83</f>
        <v>11.55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0.13498994435442802</v>
      </c>
      <c r="AD84">
        <f t="shared" si="4"/>
        <v>15.935241526410815</v>
      </c>
      <c r="AE84">
        <f>'IDT-1'!D84</f>
        <v>0</v>
      </c>
      <c r="AF84" s="24"/>
      <c r="AG84">
        <f t="shared" si="5"/>
        <v>15.935241526410815</v>
      </c>
      <c r="AI84" s="34">
        <f>PXIL!L84</f>
        <v>0</v>
      </c>
      <c r="AJ84" s="34">
        <f>PXIL!R84</f>
        <v>0</v>
      </c>
      <c r="AK84" s="34">
        <f>RTM_IEX!L84</f>
        <v>11.07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0.13095794435442804</v>
      </c>
      <c r="AD85">
        <f t="shared" si="4"/>
        <v>15.459273526410813</v>
      </c>
      <c r="AE85">
        <f>'IDT-1'!D85</f>
        <v>0</v>
      </c>
      <c r="AF85" s="24"/>
      <c r="AG85">
        <f t="shared" si="5"/>
        <v>15.459273526410813</v>
      </c>
      <c r="AI85" s="34">
        <f>PXIL!L85</f>
        <v>0</v>
      </c>
      <c r="AJ85" s="34">
        <f>PXIL!R85</f>
        <v>0</v>
      </c>
      <c r="AK85" s="34">
        <f>RTM_IEX!L85</f>
        <v>10.59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0.12532994435442801</v>
      </c>
      <c r="AD86">
        <f t="shared" si="4"/>
        <v>14.794901526410813</v>
      </c>
      <c r="AE86">
        <f>'IDT-1'!D86</f>
        <v>0</v>
      </c>
      <c r="AF86" s="24"/>
      <c r="AG86">
        <f t="shared" si="5"/>
        <v>14.794901526410813</v>
      </c>
      <c r="AI86" s="34">
        <f>PXIL!L86</f>
        <v>0</v>
      </c>
      <c r="AJ86" s="34">
        <f>PXIL!R86</f>
        <v>0</v>
      </c>
      <c r="AK86" s="34">
        <f>RTM_IEX!L86</f>
        <v>9.92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0.11961794435442802</v>
      </c>
      <c r="AD87">
        <f t="shared" si="4"/>
        <v>14.120613526410814</v>
      </c>
      <c r="AE87">
        <f>'IDT-1'!D87</f>
        <v>0</v>
      </c>
      <c r="AF87" s="24"/>
      <c r="AG87">
        <f t="shared" si="5"/>
        <v>14.120613526410814</v>
      </c>
      <c r="AI87" s="34">
        <f>PXIL!L87</f>
        <v>0</v>
      </c>
      <c r="AJ87" s="34">
        <f>PXIL!R87</f>
        <v>0</v>
      </c>
      <c r="AK87" s="34">
        <f>RTM_IEX!L87</f>
        <v>9.24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0.11474594435442803</v>
      </c>
      <c r="AD88">
        <f t="shared" si="4"/>
        <v>13.545485526410813</v>
      </c>
      <c r="AE88">
        <f>'IDT-1'!D88</f>
        <v>0</v>
      </c>
      <c r="AF88" s="24"/>
      <c r="AG88">
        <f t="shared" si="5"/>
        <v>13.545485526410813</v>
      </c>
      <c r="AI88" s="34">
        <f>PXIL!L88</f>
        <v>0</v>
      </c>
      <c r="AJ88" s="34">
        <f>PXIL!R88</f>
        <v>0</v>
      </c>
      <c r="AK88" s="34">
        <f>RTM_IEX!L88</f>
        <v>8.66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0.10827794435442802</v>
      </c>
      <c r="AD89">
        <f t="shared" si="4"/>
        <v>12.781953526410812</v>
      </c>
      <c r="AE89">
        <f>'IDT-1'!D89</f>
        <v>0</v>
      </c>
      <c r="AF89" s="24"/>
      <c r="AG89">
        <f t="shared" si="5"/>
        <v>12.781953526410812</v>
      </c>
      <c r="AI89" s="34">
        <f>PXIL!L89</f>
        <v>0</v>
      </c>
      <c r="AJ89" s="34">
        <f>PXIL!R89</f>
        <v>0</v>
      </c>
      <c r="AK89" s="34">
        <f>RTM_IEX!L89</f>
        <v>7.89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0.10508594435442803</v>
      </c>
      <c r="AD90">
        <f t="shared" si="4"/>
        <v>12.405145526410813</v>
      </c>
      <c r="AE90">
        <f>'IDT-1'!D90</f>
        <v>0</v>
      </c>
      <c r="AF90" s="24"/>
      <c r="AG90">
        <f t="shared" si="5"/>
        <v>12.405145526410813</v>
      </c>
      <c r="AI90" s="34">
        <f>PXIL!L90</f>
        <v>0</v>
      </c>
      <c r="AJ90" s="34">
        <f>PXIL!R90</f>
        <v>0</v>
      </c>
      <c r="AK90" s="34">
        <f>RTM_IEX!L90</f>
        <v>7.51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0.10105394435442802</v>
      </c>
      <c r="AD91">
        <f t="shared" si="4"/>
        <v>11.929177526410813</v>
      </c>
      <c r="AE91">
        <f>'IDT-1'!D91</f>
        <v>0</v>
      </c>
      <c r="AF91" s="24"/>
      <c r="AG91">
        <f t="shared" si="5"/>
        <v>11.929177526410813</v>
      </c>
      <c r="AI91" s="34">
        <f>PXIL!L91</f>
        <v>0</v>
      </c>
      <c r="AJ91" s="34">
        <f>PXIL!R91</f>
        <v>0</v>
      </c>
      <c r="AK91" s="34">
        <f>RTM_IEX!L91</f>
        <v>7.03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9.458594435442802E-2</v>
      </c>
      <c r="AD92">
        <f t="shared" si="4"/>
        <v>11.165645526410813</v>
      </c>
      <c r="AE92">
        <f>'IDT-1'!D92</f>
        <v>0</v>
      </c>
      <c r="AF92" s="24"/>
      <c r="AG92">
        <f t="shared" si="5"/>
        <v>11.165645526410813</v>
      </c>
      <c r="AI92" s="34">
        <f>PXIL!L92</f>
        <v>0</v>
      </c>
      <c r="AJ92" s="34">
        <f>PXIL!R92</f>
        <v>0</v>
      </c>
      <c r="AK92" s="34">
        <f>RTM_IEX!L92</f>
        <v>6.26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9.0553944354428026E-2</v>
      </c>
      <c r="AD93">
        <f t="shared" si="4"/>
        <v>10.689677526410813</v>
      </c>
      <c r="AE93">
        <f>'IDT-1'!D93</f>
        <v>0</v>
      </c>
      <c r="AF93" s="24"/>
      <c r="AG93">
        <f t="shared" si="5"/>
        <v>10.689677526410813</v>
      </c>
      <c r="AI93" s="34">
        <f>PXIL!L93</f>
        <v>0</v>
      </c>
      <c r="AJ93" s="34">
        <f>PXIL!R93</f>
        <v>0</v>
      </c>
      <c r="AK93" s="34">
        <f>RTM_IEX!L93</f>
        <v>5.78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8.8117944354428018E-2</v>
      </c>
      <c r="AD94">
        <f t="shared" si="4"/>
        <v>10.402113526410814</v>
      </c>
      <c r="AE94">
        <f>'IDT-1'!D94</f>
        <v>0</v>
      </c>
      <c r="AF94" s="24"/>
      <c r="AG94">
        <f t="shared" si="5"/>
        <v>10.402113526410814</v>
      </c>
      <c r="AI94" s="34">
        <f>PXIL!L94</f>
        <v>0</v>
      </c>
      <c r="AJ94" s="34">
        <f>PXIL!R94</f>
        <v>0</v>
      </c>
      <c r="AK94" s="34">
        <f>RTM_IEX!L94</f>
        <v>5.49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8.3245944354428031E-2</v>
      </c>
      <c r="AD95">
        <f t="shared" si="4"/>
        <v>9.8269855264108141</v>
      </c>
      <c r="AE95">
        <f>'IDT-1'!D95</f>
        <v>0</v>
      </c>
      <c r="AF95" s="24"/>
      <c r="AG95">
        <f t="shared" si="5"/>
        <v>9.8269855264108141</v>
      </c>
      <c r="AI95" s="34">
        <f>PXIL!L95</f>
        <v>0</v>
      </c>
      <c r="AJ95" s="34">
        <f>PXIL!R95</f>
        <v>0</v>
      </c>
      <c r="AK95" s="34">
        <f>RTM_IEX!L95</f>
        <v>4.91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7.837394435442803E-2</v>
      </c>
      <c r="AD96">
        <f t="shared" si="4"/>
        <v>9.2518575264108129</v>
      </c>
      <c r="AE96">
        <f>'IDT-1'!D96</f>
        <v>0</v>
      </c>
      <c r="AF96" s="24"/>
      <c r="AG96">
        <f t="shared" si="5"/>
        <v>9.2518575264108129</v>
      </c>
      <c r="AI96" s="34">
        <f>PXIL!L96</f>
        <v>0</v>
      </c>
      <c r="AJ96" s="34">
        <f>PXIL!R96</f>
        <v>0</v>
      </c>
      <c r="AK96" s="34">
        <f>RTM_IEX!L96</f>
        <v>4.33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7.4341944354428036E-2</v>
      </c>
      <c r="AD97">
        <f t="shared" si="4"/>
        <v>8.775889526410813</v>
      </c>
      <c r="AE97">
        <f>'IDT-1'!D97</f>
        <v>0</v>
      </c>
      <c r="AF97" s="24"/>
      <c r="AG97">
        <f t="shared" si="5"/>
        <v>8.775889526410813</v>
      </c>
      <c r="AI97" s="34">
        <f>PXIL!L97</f>
        <v>0</v>
      </c>
      <c r="AJ97" s="34">
        <f>PXIL!R97</f>
        <v>0</v>
      </c>
      <c r="AK97" s="34">
        <f>RTM_IEX!L97</f>
        <v>3.85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7.1905944354428028E-2</v>
      </c>
      <c r="AD98">
        <f t="shared" si="4"/>
        <v>8.4883255264108133</v>
      </c>
      <c r="AE98">
        <f>'IDT-1'!D98</f>
        <v>0</v>
      </c>
      <c r="AF98" s="24"/>
      <c r="AG98">
        <f t="shared" si="5"/>
        <v>8.4883255264108133</v>
      </c>
      <c r="AI98" s="34">
        <f>PXIL!L98</f>
        <v>0</v>
      </c>
      <c r="AJ98" s="34">
        <f>PXIL!R98</f>
        <v>0</v>
      </c>
      <c r="AK98" s="34">
        <f>RTM_IEX!L98</f>
        <v>3.56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0.12000511664501891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5.2959999999999986E-2</v>
      </c>
      <c r="AB99" s="75">
        <f t="shared" si="6"/>
        <v>0</v>
      </c>
      <c r="AC99">
        <f t="shared" si="6"/>
        <v>2.6955481375430467E-3</v>
      </c>
      <c r="AD99">
        <f t="shared" si="6"/>
        <v>0.31619456850747574</v>
      </c>
      <c r="AE99">
        <f t="shared" ref="AE99:AT99" si="7">SUM(AE3:AE98)/4000</f>
        <v>0</v>
      </c>
      <c r="AG99">
        <f t="shared" si="7"/>
        <v>0.31619456850747574</v>
      </c>
      <c r="AI99">
        <f t="shared" si="7"/>
        <v>0</v>
      </c>
      <c r="AJ99">
        <f t="shared" si="7"/>
        <v>0</v>
      </c>
      <c r="AK99">
        <f t="shared" si="7"/>
        <v>0.14692499999999997</v>
      </c>
      <c r="AL99">
        <f t="shared" si="7"/>
        <v>-1E-3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45355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19.108713000000002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0.16051318920000002</v>
      </c>
      <c r="AD3">
        <f>SUM(B3:AB3,AI3:AV3)-AC3</f>
        <v>18.948199810800002</v>
      </c>
      <c r="AE3">
        <v>0</v>
      </c>
      <c r="AF3" s="24"/>
      <c r="AG3">
        <f>SUM(AD3:AF3)</f>
        <v>18.948199810800002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17.418616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0.1463163744</v>
      </c>
      <c r="AD4">
        <f t="shared" ref="AD4:AD67" si="1">SUM(B4:AB4,AI4:AV4)-AC4</f>
        <v>17.272299625599999</v>
      </c>
      <c r="AE4">
        <v>0</v>
      </c>
      <c r="AF4" s="24"/>
      <c r="AG4">
        <f t="shared" ref="AG4:AG67" si="2">SUM(AD4:AF4)</f>
        <v>17.272299625599999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19.254034999999998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0.67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0.16736189399999998</v>
      </c>
      <c r="AD5">
        <f t="shared" si="1"/>
        <v>19.756673106000001</v>
      </c>
      <c r="AE5">
        <v>0</v>
      </c>
      <c r="AF5" s="24"/>
      <c r="AG5">
        <f t="shared" si="2"/>
        <v>19.756673106000001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19.154396999999999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0.16089693479999997</v>
      </c>
      <c r="AD6">
        <f t="shared" si="1"/>
        <v>18.993500065199999</v>
      </c>
      <c r="AE6">
        <v>0</v>
      </c>
      <c r="AF6" s="24"/>
      <c r="AG6">
        <f t="shared" si="2"/>
        <v>18.993500065199999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17.719646000000001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0.1488450264</v>
      </c>
      <c r="AD7">
        <f t="shared" si="1"/>
        <v>17.570800973600001</v>
      </c>
      <c r="AE7">
        <v>0</v>
      </c>
      <c r="AF7" s="24"/>
      <c r="AG7">
        <f t="shared" si="2"/>
        <v>17.570800973600001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16.080577000000002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0.13507684680000001</v>
      </c>
      <c r="AD8">
        <f t="shared" si="1"/>
        <v>15.945500153200001</v>
      </c>
      <c r="AE8">
        <v>0</v>
      </c>
      <c r="AF8" s="24"/>
      <c r="AG8">
        <f t="shared" si="2"/>
        <v>15.945500153200001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14.542357000000001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0.12215579879999999</v>
      </c>
      <c r="AD9">
        <f t="shared" si="1"/>
        <v>14.420201201200001</v>
      </c>
      <c r="AE9">
        <v>0</v>
      </c>
      <c r="AF9" s="24"/>
      <c r="AG9">
        <f t="shared" si="2"/>
        <v>14.420201201200001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14.914481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0.12528164040000001</v>
      </c>
      <c r="AD10">
        <f t="shared" si="1"/>
        <v>14.7891993596</v>
      </c>
      <c r="AE10">
        <v>0</v>
      </c>
      <c r="AF10" s="24"/>
      <c r="AG10">
        <f t="shared" si="2"/>
        <v>14.7891993596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16.174565999999999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0.13586635439999997</v>
      </c>
      <c r="AD11">
        <f t="shared" si="1"/>
        <v>16.038699645599998</v>
      </c>
      <c r="AE11">
        <v>0</v>
      </c>
      <c r="AF11" s="24"/>
      <c r="AG11">
        <f t="shared" si="2"/>
        <v>16.038699645599998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13.291145999999999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0.11164562639999999</v>
      </c>
      <c r="AD12">
        <f t="shared" si="1"/>
        <v>13.1795003736</v>
      </c>
      <c r="AE12">
        <v>0</v>
      </c>
      <c r="AF12" s="24"/>
      <c r="AG12">
        <f t="shared" si="2"/>
        <v>13.1795003736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12.906313000000001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0.1084130292</v>
      </c>
      <c r="AD13">
        <f t="shared" si="1"/>
        <v>12.797899970800001</v>
      </c>
      <c r="AE13">
        <v>0</v>
      </c>
      <c r="AF13" s="24"/>
      <c r="AG13">
        <f t="shared" si="2"/>
        <v>12.797899970800001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16.045079000000001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0.13477866360000001</v>
      </c>
      <c r="AD14">
        <f t="shared" si="1"/>
        <v>15.910300336400001</v>
      </c>
      <c r="AE14">
        <v>0</v>
      </c>
      <c r="AF14" s="24"/>
      <c r="AG14">
        <f t="shared" si="2"/>
        <v>15.910300336400001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18.255244000000001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0.1533440496</v>
      </c>
      <c r="AD15">
        <f t="shared" si="1"/>
        <v>18.1018999504</v>
      </c>
      <c r="AE15">
        <v>0</v>
      </c>
      <c r="AF15" s="24"/>
      <c r="AG15">
        <f t="shared" si="2"/>
        <v>18.1018999504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15.492437000000001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0.13013647079999999</v>
      </c>
      <c r="AD16">
        <f t="shared" si="1"/>
        <v>15.362300529200001</v>
      </c>
      <c r="AE16">
        <v>0</v>
      </c>
      <c r="AF16" s="24"/>
      <c r="AG16">
        <f t="shared" si="2"/>
        <v>15.362300529200001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16.775514000000001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0.14091431760000001</v>
      </c>
      <c r="AD17">
        <f t="shared" si="1"/>
        <v>16.634599682400001</v>
      </c>
      <c r="AE17">
        <v>0</v>
      </c>
      <c r="AF17" s="24"/>
      <c r="AG17">
        <f t="shared" si="2"/>
        <v>16.634599682400001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19.254034999999998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0.96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0.16979789399999998</v>
      </c>
      <c r="AD18">
        <f t="shared" si="1"/>
        <v>20.044237106000001</v>
      </c>
      <c r="AE18">
        <v>0</v>
      </c>
      <c r="AF18" s="24"/>
      <c r="AG18">
        <f t="shared" si="2"/>
        <v>20.044237106000001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19.254034999999998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2.41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0.18197789399999997</v>
      </c>
      <c r="AD19">
        <f t="shared" si="1"/>
        <v>21.482057105999999</v>
      </c>
      <c r="AE19">
        <v>0</v>
      </c>
      <c r="AF19" s="24"/>
      <c r="AG19">
        <f t="shared" si="2"/>
        <v>21.482057105999999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19.254034999999998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0.18441389399999997</v>
      </c>
      <c r="AD20">
        <f t="shared" si="1"/>
        <v>21.769621105999999</v>
      </c>
      <c r="AE20">
        <v>0</v>
      </c>
      <c r="AF20" s="24"/>
      <c r="AG20">
        <f t="shared" si="2"/>
        <v>21.769621105999999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19.254034999999998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2.89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0.18600989399999998</v>
      </c>
      <c r="AD21">
        <f t="shared" si="1"/>
        <v>21.958025105999997</v>
      </c>
      <c r="AE21">
        <v>0</v>
      </c>
      <c r="AF21" s="24"/>
      <c r="AG21">
        <f t="shared" si="2"/>
        <v>21.958025105999997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19.254034999999998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5.97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0.21188189399999996</v>
      </c>
      <c r="AD22">
        <f t="shared" si="1"/>
        <v>25.012153105999996</v>
      </c>
      <c r="AE22">
        <v>0</v>
      </c>
      <c r="AF22" s="24"/>
      <c r="AG22">
        <f t="shared" si="2"/>
        <v>25.012153105999996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19.254034999999998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7.03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0.22078589399999998</v>
      </c>
      <c r="AD23">
        <f t="shared" si="1"/>
        <v>26.063249106000001</v>
      </c>
      <c r="AE23">
        <v>0</v>
      </c>
      <c r="AF23" s="24"/>
      <c r="AG23">
        <f t="shared" si="2"/>
        <v>26.063249106000001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19.254034999999998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8.86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0.23615789399999998</v>
      </c>
      <c r="AD24">
        <f t="shared" si="1"/>
        <v>27.877877105999996</v>
      </c>
      <c r="AE24">
        <v>0</v>
      </c>
      <c r="AF24" s="24"/>
      <c r="AG24">
        <f t="shared" si="2"/>
        <v>27.877877105999996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19.254034999999998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9.82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0.24422189399999997</v>
      </c>
      <c r="AD25">
        <f t="shared" si="1"/>
        <v>28.829813106</v>
      </c>
      <c r="AE25">
        <v>0</v>
      </c>
      <c r="AF25" s="24"/>
      <c r="AG25">
        <f t="shared" si="2"/>
        <v>28.829813106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19.254034999999998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6.84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0.21918989399999997</v>
      </c>
      <c r="AD26">
        <f t="shared" si="1"/>
        <v>25.874845105999999</v>
      </c>
      <c r="AE26">
        <v>0</v>
      </c>
      <c r="AF26" s="24"/>
      <c r="AG26">
        <f t="shared" si="2"/>
        <v>25.874845105999999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19.254034999999998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7.12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0.22154189399999999</v>
      </c>
      <c r="AD27">
        <f t="shared" si="1"/>
        <v>26.152493105999998</v>
      </c>
      <c r="AE27">
        <v>0</v>
      </c>
      <c r="AF27" s="24"/>
      <c r="AG27">
        <f t="shared" si="2"/>
        <v>26.152493105999998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19.254034999999998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8.18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0.23044589399999996</v>
      </c>
      <c r="AD28">
        <f t="shared" si="1"/>
        <v>27.203589105999999</v>
      </c>
      <c r="AE28">
        <v>0</v>
      </c>
      <c r="AF28" s="24"/>
      <c r="AG28">
        <f t="shared" si="2"/>
        <v>27.203589105999999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19.254034999999998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7.22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0.22238189399999997</v>
      </c>
      <c r="AD29">
        <f t="shared" si="1"/>
        <v>26.251653105999996</v>
      </c>
      <c r="AE29">
        <v>0</v>
      </c>
      <c r="AF29" s="24"/>
      <c r="AG29">
        <f t="shared" si="2"/>
        <v>26.251653105999996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19.254034999999998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5.87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0.21104189399999998</v>
      </c>
      <c r="AD30">
        <f t="shared" si="1"/>
        <v>24.912993105999998</v>
      </c>
      <c r="AE30">
        <v>0</v>
      </c>
      <c r="AF30" s="24"/>
      <c r="AG30">
        <f t="shared" si="2"/>
        <v>24.912993105999998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19.254034999999998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4.72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0.21557789399999994</v>
      </c>
      <c r="AD31">
        <f t="shared" si="1"/>
        <v>25.448457105999999</v>
      </c>
      <c r="AE31">
        <v>0</v>
      </c>
      <c r="AF31" s="24"/>
      <c r="AG31">
        <f t="shared" si="2"/>
        <v>25.448457105999999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1.69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19.254034999999998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2.98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0.23338589399999998</v>
      </c>
      <c r="AD32">
        <f t="shared" si="1"/>
        <v>27.550649105999998</v>
      </c>
      <c r="AE32">
        <v>0</v>
      </c>
      <c r="AF32" s="24"/>
      <c r="AG32">
        <f t="shared" si="2"/>
        <v>27.550649105999998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5.55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19.254034999999998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0.19407389399999997</v>
      </c>
      <c r="AD33">
        <f t="shared" si="1"/>
        <v>22.909961106000001</v>
      </c>
      <c r="AE33">
        <v>0</v>
      </c>
      <c r="AF33" s="24"/>
      <c r="AG33">
        <f t="shared" si="2"/>
        <v>22.909961106000001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3.85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19.254034999999998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0.18273389399999995</v>
      </c>
      <c r="AD34">
        <f t="shared" si="1"/>
        <v>21.571301106</v>
      </c>
      <c r="AE34">
        <v>0</v>
      </c>
      <c r="AF34" s="24"/>
      <c r="AG34">
        <f t="shared" si="2"/>
        <v>21.571301106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2.5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19.254034999999998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2.31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0.18710189399999996</v>
      </c>
      <c r="AD35">
        <f t="shared" si="1"/>
        <v>22.086933105999996</v>
      </c>
      <c r="AE35">
        <v>0</v>
      </c>
      <c r="AF35" s="24"/>
      <c r="AG35">
        <f t="shared" si="2"/>
        <v>22.086933105999996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0.71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19.254034999999998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2.31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0.20138189399999998</v>
      </c>
      <c r="AD36">
        <f t="shared" si="1"/>
        <v>23.772653105999996</v>
      </c>
      <c r="AE36">
        <v>0</v>
      </c>
      <c r="AF36" s="24"/>
      <c r="AG36">
        <f t="shared" si="2"/>
        <v>23.772653105999996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2.41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19.254034999999998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1.44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0.20255789399999999</v>
      </c>
      <c r="AD37">
        <f t="shared" si="1"/>
        <v>23.911477106</v>
      </c>
      <c r="AE37">
        <v>0</v>
      </c>
      <c r="AF37" s="24"/>
      <c r="AG37">
        <f t="shared" si="2"/>
        <v>23.911477106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3.42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19.254034999999998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1.44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0.19508189399999998</v>
      </c>
      <c r="AD38">
        <f t="shared" si="1"/>
        <v>23.028953105999999</v>
      </c>
      <c r="AE38">
        <v>0</v>
      </c>
      <c r="AF38" s="24"/>
      <c r="AG38">
        <f t="shared" si="2"/>
        <v>23.028953105999999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2.5299999999999998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19.254034999999998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0.19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0.20096189399999997</v>
      </c>
      <c r="AD39">
        <f t="shared" si="1"/>
        <v>23.723073106000001</v>
      </c>
      <c r="AE39">
        <v>0</v>
      </c>
      <c r="AF39" s="24"/>
      <c r="AG39">
        <f t="shared" si="2"/>
        <v>23.723073106000001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4.4800000000000004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19.254034999999998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0.19894589399999996</v>
      </c>
      <c r="AD40">
        <f t="shared" si="1"/>
        <v>23.485089105999997</v>
      </c>
      <c r="AE40">
        <v>0</v>
      </c>
      <c r="AF40" s="24"/>
      <c r="AG40">
        <f t="shared" si="2"/>
        <v>23.485089105999997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4.43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19.254034999999998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0.19004189399999996</v>
      </c>
      <c r="AD41">
        <f t="shared" si="1"/>
        <v>22.433993105999999</v>
      </c>
      <c r="AE41">
        <v>0</v>
      </c>
      <c r="AF41" s="24"/>
      <c r="AG41">
        <f t="shared" si="2"/>
        <v>22.433993105999999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3.37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19.254034999999998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0.19407389399999997</v>
      </c>
      <c r="AD42">
        <f t="shared" si="1"/>
        <v>22.909961106000001</v>
      </c>
      <c r="AE42">
        <v>0</v>
      </c>
      <c r="AF42" s="24"/>
      <c r="AG42">
        <f t="shared" si="2"/>
        <v>22.909961106000001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3.85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19.254034999999998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0.18920189399999995</v>
      </c>
      <c r="AD43">
        <f t="shared" si="1"/>
        <v>22.334833105999998</v>
      </c>
      <c r="AE43">
        <v>0</v>
      </c>
      <c r="AF43" s="24"/>
      <c r="AG43">
        <f t="shared" si="2"/>
        <v>22.334833105999998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3.27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19.254034999999998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0.19491389399999998</v>
      </c>
      <c r="AD44">
        <f t="shared" si="1"/>
        <v>23.009121105999998</v>
      </c>
      <c r="AE44">
        <v>0</v>
      </c>
      <c r="AF44" s="24"/>
      <c r="AG44">
        <f t="shared" si="2"/>
        <v>23.009121105999998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3.95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19.254034999999998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0.18844589399999995</v>
      </c>
      <c r="AD45">
        <f t="shared" si="1"/>
        <v>22.245589105999997</v>
      </c>
      <c r="AE45">
        <v>0</v>
      </c>
      <c r="AF45" s="24"/>
      <c r="AG45">
        <f t="shared" si="2"/>
        <v>22.245589105999997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3.18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19.254034999999998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0.18920189399999995</v>
      </c>
      <c r="AD46">
        <f t="shared" si="1"/>
        <v>22.334833105999998</v>
      </c>
      <c r="AE46">
        <v>0</v>
      </c>
      <c r="AF46" s="24"/>
      <c r="AG46">
        <f t="shared" si="2"/>
        <v>22.334833105999998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3.27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19.254034999999998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0.18357389399999996</v>
      </c>
      <c r="AD47">
        <f t="shared" si="1"/>
        <v>21.670461106000001</v>
      </c>
      <c r="AE47">
        <v>0</v>
      </c>
      <c r="AF47" s="24"/>
      <c r="AG47">
        <f t="shared" si="2"/>
        <v>21.670461106000001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2.6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19.254034999999998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0.17307389399999995</v>
      </c>
      <c r="AD48">
        <f t="shared" si="1"/>
        <v>20.430961105999998</v>
      </c>
      <c r="AE48">
        <v>0</v>
      </c>
      <c r="AF48" s="24"/>
      <c r="AG48">
        <f t="shared" si="2"/>
        <v>20.430961105999998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1.35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18.305364999999998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0.15376506599999998</v>
      </c>
      <c r="AD49">
        <f t="shared" si="1"/>
        <v>18.151599934</v>
      </c>
      <c r="AE49">
        <v>0</v>
      </c>
      <c r="AF49" s="24"/>
      <c r="AG49">
        <f t="shared" si="2"/>
        <v>18.151599934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19.254034999999998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0.16500989399999996</v>
      </c>
      <c r="AD50">
        <f t="shared" si="1"/>
        <v>19.479025105999998</v>
      </c>
      <c r="AE50">
        <v>0</v>
      </c>
      <c r="AF50" s="24"/>
      <c r="AG50">
        <f t="shared" si="2"/>
        <v>19.479025105999998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0.39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19.254034999999998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0.16979789399999995</v>
      </c>
      <c r="AD51">
        <f t="shared" si="1"/>
        <v>20.044237106000001</v>
      </c>
      <c r="AE51">
        <v>0</v>
      </c>
      <c r="AF51" s="24"/>
      <c r="AG51">
        <f t="shared" si="2"/>
        <v>20.044237106000001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0.96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19.254034999999998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0.16904189399999997</v>
      </c>
      <c r="AD52">
        <f t="shared" si="1"/>
        <v>19.954993106</v>
      </c>
      <c r="AE52">
        <v>0</v>
      </c>
      <c r="AF52" s="24"/>
      <c r="AG52">
        <f t="shared" si="2"/>
        <v>19.954993106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0.87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19.254034999999998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0.17550989399999997</v>
      </c>
      <c r="AD53">
        <f t="shared" si="1"/>
        <v>20.718525105999998</v>
      </c>
      <c r="AE53">
        <v>0</v>
      </c>
      <c r="AF53" s="24"/>
      <c r="AG53">
        <f t="shared" si="2"/>
        <v>20.718525105999998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1.64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19.254034999999998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0.17063789399999996</v>
      </c>
      <c r="AD54">
        <f t="shared" si="1"/>
        <v>20.143397105999998</v>
      </c>
      <c r="AE54">
        <v>0</v>
      </c>
      <c r="AF54" s="24"/>
      <c r="AG54">
        <f t="shared" si="2"/>
        <v>20.143397105999998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1.06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19.254034999999998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0.19810589399999995</v>
      </c>
      <c r="AD55">
        <f t="shared" si="1"/>
        <v>23.385929105999999</v>
      </c>
      <c r="AE55">
        <v>0</v>
      </c>
      <c r="AF55" s="24"/>
      <c r="AG55">
        <f t="shared" si="2"/>
        <v>23.385929105999999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4.33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19.254034999999998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0.23128589399999994</v>
      </c>
      <c r="AD56">
        <f t="shared" si="1"/>
        <v>27.302749105999997</v>
      </c>
      <c r="AE56">
        <v>0</v>
      </c>
      <c r="AF56" s="24"/>
      <c r="AG56">
        <f t="shared" si="2"/>
        <v>27.302749105999997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8.2799999999999994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19.254034999999998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0.19247789399999995</v>
      </c>
      <c r="AD57">
        <f t="shared" si="1"/>
        <v>22.721557105999999</v>
      </c>
      <c r="AE57">
        <v>0</v>
      </c>
      <c r="AF57" s="24"/>
      <c r="AG57">
        <f t="shared" si="2"/>
        <v>22.721557105999999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3.66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19.254034999999998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0.19650989399999996</v>
      </c>
      <c r="AD58">
        <f t="shared" si="1"/>
        <v>23.197525106000001</v>
      </c>
      <c r="AE58">
        <v>0</v>
      </c>
      <c r="AF58" s="24"/>
      <c r="AG58">
        <f t="shared" si="2"/>
        <v>23.197525106000001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4.1399999999999997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19.254034999999998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0.19734989399999997</v>
      </c>
      <c r="AD59">
        <f t="shared" si="1"/>
        <v>23.296685105999998</v>
      </c>
      <c r="AE59">
        <v>0</v>
      </c>
      <c r="AF59" s="24"/>
      <c r="AG59">
        <f t="shared" si="2"/>
        <v>23.296685105999998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4.24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19.254034999999998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0.21347789399999995</v>
      </c>
      <c r="AD60">
        <f t="shared" si="1"/>
        <v>25.200557105999998</v>
      </c>
      <c r="AE60">
        <v>0</v>
      </c>
      <c r="AF60" s="24"/>
      <c r="AG60">
        <f t="shared" si="2"/>
        <v>25.200557105999998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6.16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19.254034999999998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0.20784989399999995</v>
      </c>
      <c r="AD61">
        <f t="shared" si="1"/>
        <v>24.536185105999998</v>
      </c>
      <c r="AE61">
        <v>0</v>
      </c>
      <c r="AF61" s="24"/>
      <c r="AG61">
        <f t="shared" si="2"/>
        <v>24.536185105999998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5.49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19.254034999999998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0.20944589399999997</v>
      </c>
      <c r="AD62">
        <f t="shared" si="1"/>
        <v>24.724589105999996</v>
      </c>
      <c r="AE62">
        <v>0</v>
      </c>
      <c r="AF62" s="24"/>
      <c r="AG62">
        <f t="shared" si="2"/>
        <v>24.724589105999996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5.68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19.254034999999998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0.19566989399999996</v>
      </c>
      <c r="AD63">
        <f t="shared" si="1"/>
        <v>23.098365105999996</v>
      </c>
      <c r="AE63">
        <v>0</v>
      </c>
      <c r="AF63" s="24"/>
      <c r="AG63">
        <f t="shared" si="2"/>
        <v>23.098365105999996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4.04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19.254034999999998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0.20054189399999994</v>
      </c>
      <c r="AD64">
        <f t="shared" si="1"/>
        <v>23.673493105999999</v>
      </c>
      <c r="AE64">
        <v>0</v>
      </c>
      <c r="AF64" s="24"/>
      <c r="AG64">
        <f t="shared" si="2"/>
        <v>23.673493105999999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4.62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19.254034999999998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3.08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0.20549789399999999</v>
      </c>
      <c r="AD65">
        <f t="shared" si="1"/>
        <v>24.258537105999999</v>
      </c>
      <c r="AE65">
        <v>0</v>
      </c>
      <c r="AF65" s="24"/>
      <c r="AG65">
        <f t="shared" si="2"/>
        <v>24.258537105999999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2.13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19.254034999999998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4.91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0.21381389399999998</v>
      </c>
      <c r="AD66">
        <f t="shared" si="1"/>
        <v>25.240221105999996</v>
      </c>
      <c r="AE66">
        <v>0</v>
      </c>
      <c r="AF66" s="24"/>
      <c r="AG66">
        <f t="shared" si="2"/>
        <v>25.240221105999996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1.29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19.254034999999998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0.96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0.19004189399999999</v>
      </c>
      <c r="AD67">
        <f t="shared" si="1"/>
        <v>22.433993105999999</v>
      </c>
      <c r="AE67">
        <v>0</v>
      </c>
      <c r="AF67" s="24"/>
      <c r="AG67">
        <f t="shared" si="2"/>
        <v>22.433993105999999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2.41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19.254034999999998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1.73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0.19785389399999997</v>
      </c>
      <c r="AD68">
        <f t="shared" ref="AD68:AD98" si="4">SUM(B68:AB68,AI68:AV68)-AC68</f>
        <v>23.356181105999998</v>
      </c>
      <c r="AE68">
        <v>0</v>
      </c>
      <c r="AF68" s="24"/>
      <c r="AG68">
        <f t="shared" ref="AG68:AG98" si="5">SUM(AD68:AF68)</f>
        <v>23.356181105999998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2.57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19.254034999999998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0.21591389399999997</v>
      </c>
      <c r="AD69">
        <f t="shared" si="4"/>
        <v>25.488121105999998</v>
      </c>
      <c r="AE69">
        <v>0</v>
      </c>
      <c r="AF69" s="24"/>
      <c r="AG69">
        <f t="shared" si="5"/>
        <v>25.488121105999998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6.45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19.254034999999998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0.21104189399999995</v>
      </c>
      <c r="AD70">
        <f t="shared" si="4"/>
        <v>24.912993105999998</v>
      </c>
      <c r="AE70">
        <v>0</v>
      </c>
      <c r="AF70" s="24"/>
      <c r="AG70">
        <f t="shared" si="5"/>
        <v>24.912993105999998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5.87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19.254034999999998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0.48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0.22666589399999998</v>
      </c>
      <c r="AD71">
        <f t="shared" si="4"/>
        <v>26.757369105999999</v>
      </c>
      <c r="AE71">
        <v>0</v>
      </c>
      <c r="AF71" s="24"/>
      <c r="AG71">
        <f t="shared" si="5"/>
        <v>26.757369105999999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7.25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19.254034999999998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0.23288189399999998</v>
      </c>
      <c r="AD72">
        <f t="shared" si="4"/>
        <v>27.491153106000002</v>
      </c>
      <c r="AE72">
        <v>0</v>
      </c>
      <c r="AF72" s="24"/>
      <c r="AG72">
        <f t="shared" si="5"/>
        <v>27.491153106000002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8.4700000000000006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19.254034999999998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0.22968989399999995</v>
      </c>
      <c r="AD73">
        <f t="shared" si="4"/>
        <v>27.114345105999998</v>
      </c>
      <c r="AE73">
        <v>0</v>
      </c>
      <c r="AF73" s="24"/>
      <c r="AG73">
        <f t="shared" si="5"/>
        <v>27.114345105999998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8.09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19.254034999999998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0.87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0.21490589399999996</v>
      </c>
      <c r="AD74">
        <f t="shared" si="4"/>
        <v>25.369129105999999</v>
      </c>
      <c r="AE74">
        <v>0</v>
      </c>
      <c r="AF74" s="24"/>
      <c r="AG74">
        <f t="shared" si="5"/>
        <v>25.369129105999999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5.46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19.254034999999998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0.23531789399999997</v>
      </c>
      <c r="AD75">
        <f t="shared" si="4"/>
        <v>27.778717105999998</v>
      </c>
      <c r="AE75">
        <v>0</v>
      </c>
      <c r="AF75" s="24"/>
      <c r="AG75">
        <f t="shared" si="5"/>
        <v>27.778717105999998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8.76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19.254034999999998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3.85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0.20264189399999999</v>
      </c>
      <c r="AD76">
        <f t="shared" si="4"/>
        <v>23.921393106</v>
      </c>
      <c r="AE76">
        <v>0</v>
      </c>
      <c r="AF76" s="24"/>
      <c r="AG76">
        <f t="shared" si="5"/>
        <v>23.921393106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1.02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19.254034999999998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5.78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0.21137789399999998</v>
      </c>
      <c r="AD77">
        <f t="shared" si="4"/>
        <v>24.952657105999997</v>
      </c>
      <c r="AE77">
        <v>0</v>
      </c>
      <c r="AF77" s="24"/>
      <c r="AG77">
        <f t="shared" si="5"/>
        <v>24.952657105999997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0.13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19.254034999999998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4.43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0.20104589399999998</v>
      </c>
      <c r="AD78">
        <f t="shared" si="4"/>
        <v>23.732989105999998</v>
      </c>
      <c r="AE78">
        <v>0</v>
      </c>
      <c r="AF78" s="24"/>
      <c r="AG78">
        <f t="shared" si="5"/>
        <v>23.732989105999998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0.25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19.254034999999998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4.43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0.19894589399999998</v>
      </c>
      <c r="AD79">
        <f t="shared" si="4"/>
        <v>23.485089105999997</v>
      </c>
      <c r="AE79">
        <v>0</v>
      </c>
      <c r="AF79" s="24"/>
      <c r="AG79">
        <f t="shared" si="5"/>
        <v>23.485089105999997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19.254034999999998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3.37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0.19004189399999999</v>
      </c>
      <c r="AD80">
        <f t="shared" si="4"/>
        <v>22.433993105999999</v>
      </c>
      <c r="AE80">
        <v>0</v>
      </c>
      <c r="AF80" s="24"/>
      <c r="AG80">
        <f t="shared" si="5"/>
        <v>22.433993105999999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19.254034999999998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5.78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0.21977789399999997</v>
      </c>
      <c r="AD81">
        <f t="shared" si="4"/>
        <v>25.944257105999998</v>
      </c>
      <c r="AE81">
        <v>0</v>
      </c>
      <c r="AF81" s="24"/>
      <c r="AG81">
        <f t="shared" si="5"/>
        <v>25.944257105999998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1.1299999999999999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19.254034999999998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7.12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0.23775389399999999</v>
      </c>
      <c r="AD82">
        <f t="shared" si="4"/>
        <v>28.066281105999998</v>
      </c>
      <c r="AE82">
        <v>0</v>
      </c>
      <c r="AF82" s="24"/>
      <c r="AG82">
        <f t="shared" si="5"/>
        <v>28.066281105999998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1.93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19.254034999999998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9.43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0.24094589399999997</v>
      </c>
      <c r="AD83">
        <f t="shared" si="4"/>
        <v>28.443089105999999</v>
      </c>
      <c r="AE83">
        <v>0</v>
      </c>
      <c r="AF83" s="24"/>
      <c r="AG83">
        <f t="shared" si="5"/>
        <v>28.443089105999999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19.254034999999998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8.2799999999999994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0.23128589399999996</v>
      </c>
      <c r="AD84">
        <f t="shared" si="4"/>
        <v>27.302749105999997</v>
      </c>
      <c r="AE84">
        <v>0</v>
      </c>
      <c r="AF84" s="24"/>
      <c r="AG84">
        <f t="shared" si="5"/>
        <v>27.302749105999997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19.254034999999998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9.15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0.238593894</v>
      </c>
      <c r="AD85">
        <f t="shared" si="4"/>
        <v>28.165441105999999</v>
      </c>
      <c r="AE85">
        <v>0</v>
      </c>
      <c r="AF85" s="24"/>
      <c r="AG85">
        <f t="shared" si="5"/>
        <v>28.165441105999999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19.254034999999998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12.42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0.26606189399999997</v>
      </c>
      <c r="AD86">
        <f t="shared" si="4"/>
        <v>31.407973105999996</v>
      </c>
      <c r="AE86">
        <v>0</v>
      </c>
      <c r="AF86" s="24"/>
      <c r="AG86">
        <f t="shared" si="5"/>
        <v>31.407973105999996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19.254034999999998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6.45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0.22674989399999998</v>
      </c>
      <c r="AD87">
        <f t="shared" si="4"/>
        <v>26.767285105999996</v>
      </c>
      <c r="AE87">
        <v>0</v>
      </c>
      <c r="AF87" s="24"/>
      <c r="AG87">
        <f t="shared" si="5"/>
        <v>26.767285105999996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1.29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19.254034999999998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5.78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0.22271789399999997</v>
      </c>
      <c r="AD88">
        <f t="shared" si="4"/>
        <v>26.291317106000001</v>
      </c>
      <c r="AE88">
        <v>0</v>
      </c>
      <c r="AF88" s="24"/>
      <c r="AG88">
        <f t="shared" si="5"/>
        <v>26.291317106000001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1.48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19.254034999999998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5.39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0.22305389399999997</v>
      </c>
      <c r="AD89">
        <f t="shared" si="4"/>
        <v>26.330981105999999</v>
      </c>
      <c r="AE89">
        <v>0</v>
      </c>
      <c r="AF89" s="24"/>
      <c r="AG89">
        <f t="shared" si="5"/>
        <v>26.330981105999999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1.91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19.254034999999998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4.8099999999999996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0.21524189399999996</v>
      </c>
      <c r="AD90">
        <f t="shared" si="4"/>
        <v>25.408793105999997</v>
      </c>
      <c r="AE90">
        <v>0</v>
      </c>
      <c r="AF90" s="24"/>
      <c r="AG90">
        <f t="shared" si="5"/>
        <v>25.408793105999997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1.56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19.254034999999998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0.96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0.18878189399999998</v>
      </c>
      <c r="AD91">
        <f t="shared" si="4"/>
        <v>22.285253105999999</v>
      </c>
      <c r="AE91">
        <v>0</v>
      </c>
      <c r="AF91" s="24"/>
      <c r="AG91">
        <f t="shared" si="5"/>
        <v>22.285253105999999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2.2599999999999998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19.254034999999998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1.93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0.20700989399999997</v>
      </c>
      <c r="AD92">
        <f t="shared" si="4"/>
        <v>24.437025106</v>
      </c>
      <c r="AE92">
        <v>0</v>
      </c>
      <c r="AF92" s="24"/>
      <c r="AG92">
        <f t="shared" si="5"/>
        <v>24.437025106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3.46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19.254034999999998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1.54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0.20087789399999997</v>
      </c>
      <c r="AD93">
        <f t="shared" si="4"/>
        <v>23.713157105999997</v>
      </c>
      <c r="AE93">
        <v>0</v>
      </c>
      <c r="AF93" s="24"/>
      <c r="AG93">
        <f t="shared" si="5"/>
        <v>23.713157105999997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3.12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19.254034999999998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1.25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0.20154989399999998</v>
      </c>
      <c r="AD94">
        <f t="shared" si="4"/>
        <v>23.792485105999997</v>
      </c>
      <c r="AE94">
        <v>0</v>
      </c>
      <c r="AF94" s="24"/>
      <c r="AG94">
        <f t="shared" si="5"/>
        <v>23.792485105999997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3.49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19.254034999999998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0.20969789399999997</v>
      </c>
      <c r="AD95">
        <f t="shared" si="4"/>
        <v>24.754337105999998</v>
      </c>
      <c r="AE95">
        <v>0</v>
      </c>
      <c r="AF95" s="24"/>
      <c r="AG95">
        <f t="shared" si="5"/>
        <v>24.754337105999998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5.71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19.254034999999998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0.28999999999999998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0.19785389399999995</v>
      </c>
      <c r="AD96">
        <f t="shared" si="4"/>
        <v>23.356181105999998</v>
      </c>
      <c r="AE96">
        <v>0</v>
      </c>
      <c r="AF96" s="24"/>
      <c r="AG96">
        <f t="shared" si="5"/>
        <v>23.356181105999998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4.01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19.254034999999998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0.21347789399999995</v>
      </c>
      <c r="AD97">
        <f t="shared" si="4"/>
        <v>25.200557105999998</v>
      </c>
      <c r="AE97">
        <v>0</v>
      </c>
      <c r="AF97" s="24"/>
      <c r="AG97">
        <f t="shared" si="5"/>
        <v>25.200557105999998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6.16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19.254034999999998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0.17576189399999997</v>
      </c>
      <c r="AD98">
        <f t="shared" si="4"/>
        <v>20.748273105999999</v>
      </c>
      <c r="AE98">
        <v>0</v>
      </c>
      <c r="AF98" s="24"/>
      <c r="AG98">
        <f t="shared" si="5"/>
        <v>20.748273105999999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1.48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0.45144032149999958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5.1647499999999999E-2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4.669268700599998E-3</v>
      </c>
      <c r="AD99">
        <f t="shared" si="6"/>
        <v>0.55119605279939987</v>
      </c>
      <c r="AE99">
        <f t="shared" ref="AE99:AT99" si="8">SUM(AE3:AE98)/4000</f>
        <v>0</v>
      </c>
      <c r="AG99">
        <f t="shared" si="8"/>
        <v>0.55119605279939987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5.2777499999999998E-2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45355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'[1]04'!B5</f>
        <v>270</v>
      </c>
      <c r="C3" s="16">
        <f>'[1]04'!C5</f>
        <v>0</v>
      </c>
      <c r="D3" s="16">
        <f>'[1]04'!D5</f>
        <v>65</v>
      </c>
      <c r="E3" s="16">
        <f>'[1]04'!E5</f>
        <v>0</v>
      </c>
      <c r="F3" s="15">
        <f>SUM(B3:E3)</f>
        <v>335</v>
      </c>
      <c r="G3" s="15">
        <f>'[1]04'!H5</f>
        <v>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'[1]04'!B6</f>
        <v>270</v>
      </c>
      <c r="C4" s="16">
        <f>'[1]04'!C6</f>
        <v>0</v>
      </c>
      <c r="D4" s="16">
        <f>'[1]04'!D6</f>
        <v>65</v>
      </c>
      <c r="E4" s="16">
        <f>'[1]04'!E6</f>
        <v>0</v>
      </c>
      <c r="F4" s="15">
        <f>SUM(B4:E4)</f>
        <v>335</v>
      </c>
      <c r="G4" s="15">
        <f>'[1]04'!H6</f>
        <v>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'[1]04'!B7</f>
        <v>270</v>
      </c>
      <c r="C5" s="16">
        <f>'[1]04'!C7</f>
        <v>0</v>
      </c>
      <c r="D5" s="16">
        <f>'[1]04'!D7</f>
        <v>65</v>
      </c>
      <c r="E5" s="16">
        <f>'[1]04'!E7</f>
        <v>0</v>
      </c>
      <c r="F5" s="15">
        <f t="shared" ref="F5:F68" si="6">SUM(B5:E5)</f>
        <v>335</v>
      </c>
      <c r="G5" s="15">
        <f>'[1]04'!H7</f>
        <v>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'[1]04'!B8</f>
        <v>270</v>
      </c>
      <c r="C6" s="16">
        <f>'[1]04'!C8</f>
        <v>0</v>
      </c>
      <c r="D6" s="16">
        <f>'[1]04'!D8</f>
        <v>65</v>
      </c>
      <c r="E6" s="16">
        <f>'[1]04'!E8</f>
        <v>0</v>
      </c>
      <c r="F6" s="15">
        <f t="shared" si="6"/>
        <v>335</v>
      </c>
      <c r="G6" s="15">
        <f>'[1]04'!H8</f>
        <v>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'[1]04'!B9</f>
        <v>270</v>
      </c>
      <c r="C7" s="16">
        <f>'[1]04'!C9</f>
        <v>0</v>
      </c>
      <c r="D7" s="16">
        <f>'[1]04'!D9</f>
        <v>65</v>
      </c>
      <c r="E7" s="16">
        <f>'[1]04'!E9</f>
        <v>0</v>
      </c>
      <c r="F7" s="15">
        <f t="shared" si="6"/>
        <v>335</v>
      </c>
      <c r="G7" s="15">
        <f>'[1]04'!H9</f>
        <v>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'[1]04'!B10</f>
        <v>270</v>
      </c>
      <c r="C8" s="16">
        <f>'[1]04'!C10</f>
        <v>0</v>
      </c>
      <c r="D8" s="16">
        <f>'[1]04'!D10</f>
        <v>65</v>
      </c>
      <c r="E8" s="16">
        <f>'[1]04'!E10</f>
        <v>0</v>
      </c>
      <c r="F8" s="15">
        <f t="shared" si="6"/>
        <v>335</v>
      </c>
      <c r="G8" s="15">
        <f>'[1]04'!H10</f>
        <v>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'[1]04'!B11</f>
        <v>270</v>
      </c>
      <c r="C9" s="16">
        <f>'[1]04'!C11</f>
        <v>0</v>
      </c>
      <c r="D9" s="16">
        <f>'[1]04'!D11</f>
        <v>65</v>
      </c>
      <c r="E9" s="16">
        <f>'[1]04'!E11</f>
        <v>0</v>
      </c>
      <c r="F9" s="15">
        <f t="shared" si="6"/>
        <v>335</v>
      </c>
      <c r="G9" s="15">
        <f>'[1]04'!H11</f>
        <v>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'[1]04'!B12</f>
        <v>270</v>
      </c>
      <c r="C10" s="16">
        <f>'[1]04'!C12</f>
        <v>0</v>
      </c>
      <c r="D10" s="16">
        <f>'[1]04'!D12</f>
        <v>65</v>
      </c>
      <c r="E10" s="16">
        <f>'[1]04'!E12</f>
        <v>0</v>
      </c>
      <c r="F10" s="15">
        <f t="shared" si="6"/>
        <v>335</v>
      </c>
      <c r="G10" s="15">
        <f>'[1]04'!H12</f>
        <v>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'[1]04'!B13</f>
        <v>270</v>
      </c>
      <c r="C11" s="16">
        <f>'[1]04'!C13</f>
        <v>0</v>
      </c>
      <c r="D11" s="16">
        <f>'[1]04'!D13</f>
        <v>65</v>
      </c>
      <c r="E11" s="16">
        <f>'[1]04'!E13</f>
        <v>0</v>
      </c>
      <c r="F11" s="15">
        <f t="shared" si="6"/>
        <v>335</v>
      </c>
      <c r="G11" s="15">
        <f>'[1]04'!H13</f>
        <v>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'[1]04'!B14</f>
        <v>270</v>
      </c>
      <c r="C12" s="16">
        <f>'[1]04'!C14</f>
        <v>0</v>
      </c>
      <c r="D12" s="16">
        <f>'[1]04'!D14</f>
        <v>65</v>
      </c>
      <c r="E12" s="16">
        <f>'[1]04'!E14</f>
        <v>0</v>
      </c>
      <c r="F12" s="15">
        <f t="shared" si="6"/>
        <v>335</v>
      </c>
      <c r="G12" s="15">
        <f>'[1]04'!H14</f>
        <v>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'[1]04'!B15</f>
        <v>270</v>
      </c>
      <c r="C13" s="16">
        <f>'[1]04'!C15</f>
        <v>0</v>
      </c>
      <c r="D13" s="16">
        <f>'[1]04'!D15</f>
        <v>65</v>
      </c>
      <c r="E13" s="16">
        <f>'[1]04'!E15</f>
        <v>0</v>
      </c>
      <c r="F13" s="15">
        <f t="shared" si="6"/>
        <v>335</v>
      </c>
      <c r="G13" s="15">
        <f>'[1]04'!H15</f>
        <v>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'[1]04'!B16</f>
        <v>270</v>
      </c>
      <c r="C14" s="16">
        <f>'[1]04'!C16</f>
        <v>0</v>
      </c>
      <c r="D14" s="16">
        <f>'[1]04'!D16</f>
        <v>65</v>
      </c>
      <c r="E14" s="16">
        <f>'[1]04'!E16</f>
        <v>0</v>
      </c>
      <c r="F14" s="15">
        <f t="shared" si="6"/>
        <v>335</v>
      </c>
      <c r="G14" s="15">
        <f>'[1]04'!H16</f>
        <v>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'[1]04'!B17</f>
        <v>270</v>
      </c>
      <c r="C15" s="16">
        <f>'[1]04'!C17</f>
        <v>0</v>
      </c>
      <c r="D15" s="16">
        <f>'[1]04'!D17</f>
        <v>65</v>
      </c>
      <c r="E15" s="16">
        <f>'[1]04'!E17</f>
        <v>0</v>
      </c>
      <c r="F15" s="15">
        <f t="shared" si="6"/>
        <v>335</v>
      </c>
      <c r="G15" s="15">
        <f>'[1]04'!H17</f>
        <v>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'[1]04'!B18</f>
        <v>270</v>
      </c>
      <c r="C16" s="16">
        <f>'[1]04'!C18</f>
        <v>0</v>
      </c>
      <c r="D16" s="16">
        <f>'[1]04'!D18</f>
        <v>65</v>
      </c>
      <c r="E16" s="16">
        <f>'[1]04'!E18</f>
        <v>0</v>
      </c>
      <c r="F16" s="15">
        <f t="shared" si="6"/>
        <v>335</v>
      </c>
      <c r="G16" s="15">
        <f>'[1]04'!H18</f>
        <v>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'[1]04'!B19</f>
        <v>270</v>
      </c>
      <c r="C17" s="16">
        <f>'[1]04'!C19</f>
        <v>0</v>
      </c>
      <c r="D17" s="16">
        <f>'[1]04'!D19</f>
        <v>65</v>
      </c>
      <c r="E17" s="16">
        <f>'[1]04'!E19</f>
        <v>0</v>
      </c>
      <c r="F17" s="15">
        <f t="shared" si="6"/>
        <v>335</v>
      </c>
      <c r="G17" s="15">
        <f>'[1]04'!H19</f>
        <v>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'[1]04'!B20</f>
        <v>270</v>
      </c>
      <c r="C18" s="16">
        <f>'[1]04'!C20</f>
        <v>0</v>
      </c>
      <c r="D18" s="16">
        <f>'[1]04'!D20</f>
        <v>65</v>
      </c>
      <c r="E18" s="16">
        <f>'[1]04'!E20</f>
        <v>0</v>
      </c>
      <c r="F18" s="15">
        <f t="shared" si="6"/>
        <v>335</v>
      </c>
      <c r="G18" s="15">
        <f>'[1]04'!H20</f>
        <v>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'[1]04'!B21</f>
        <v>270</v>
      </c>
      <c r="C19" s="16">
        <f>'[1]04'!C21</f>
        <v>0</v>
      </c>
      <c r="D19" s="16">
        <f>'[1]04'!D21</f>
        <v>65</v>
      </c>
      <c r="E19" s="16">
        <f>'[1]04'!E21</f>
        <v>0</v>
      </c>
      <c r="F19" s="15">
        <f t="shared" si="6"/>
        <v>335</v>
      </c>
      <c r="G19" s="15">
        <f>'[1]04'!H21</f>
        <v>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'[1]04'!B22</f>
        <v>270</v>
      </c>
      <c r="C20" s="16">
        <f>'[1]04'!C22</f>
        <v>0</v>
      </c>
      <c r="D20" s="16">
        <f>'[1]04'!D22</f>
        <v>65</v>
      </c>
      <c r="E20" s="16">
        <f>'[1]04'!E22</f>
        <v>0</v>
      </c>
      <c r="F20" s="15">
        <f t="shared" si="6"/>
        <v>335</v>
      </c>
      <c r="G20" s="15">
        <f>'[1]04'!H22</f>
        <v>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'[1]04'!B23</f>
        <v>270</v>
      </c>
      <c r="C21" s="16">
        <f>'[1]04'!C23</f>
        <v>0</v>
      </c>
      <c r="D21" s="16">
        <f>'[1]04'!D23</f>
        <v>65</v>
      </c>
      <c r="E21" s="16">
        <f>'[1]04'!E23</f>
        <v>0</v>
      </c>
      <c r="F21" s="15">
        <f t="shared" si="6"/>
        <v>335</v>
      </c>
      <c r="G21" s="15">
        <f>'[1]04'!H23</f>
        <v>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'[1]04'!B24</f>
        <v>270</v>
      </c>
      <c r="C22" s="16">
        <f>'[1]04'!C24</f>
        <v>0</v>
      </c>
      <c r="D22" s="16">
        <f>'[1]04'!D24</f>
        <v>65</v>
      </c>
      <c r="E22" s="16">
        <f>'[1]04'!E24</f>
        <v>0</v>
      </c>
      <c r="F22" s="15">
        <f t="shared" si="6"/>
        <v>335</v>
      </c>
      <c r="G22" s="15">
        <f>'[1]04'!H24</f>
        <v>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'[1]04'!B25</f>
        <v>270</v>
      </c>
      <c r="C23" s="16">
        <f>'[1]04'!C25</f>
        <v>0</v>
      </c>
      <c r="D23" s="16">
        <f>'[1]04'!D25</f>
        <v>65</v>
      </c>
      <c r="E23" s="16">
        <f>'[1]04'!E25</f>
        <v>0</v>
      </c>
      <c r="F23" s="15">
        <f t="shared" si="6"/>
        <v>335</v>
      </c>
      <c r="G23" s="15">
        <f>'[1]04'!H25</f>
        <v>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'[1]04'!B26</f>
        <v>270</v>
      </c>
      <c r="C24" s="16">
        <f>'[1]04'!C26</f>
        <v>0</v>
      </c>
      <c r="D24" s="16">
        <f>'[1]04'!D26</f>
        <v>65</v>
      </c>
      <c r="E24" s="16">
        <f>'[1]04'!E26</f>
        <v>0</v>
      </c>
      <c r="F24" s="15">
        <f t="shared" si="6"/>
        <v>335</v>
      </c>
      <c r="G24" s="15">
        <f>'[1]04'!H26</f>
        <v>0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'[1]04'!B27</f>
        <v>270</v>
      </c>
      <c r="C25" s="16">
        <f>'[1]04'!C27</f>
        <v>0</v>
      </c>
      <c r="D25" s="16">
        <f>'[1]04'!D27</f>
        <v>65</v>
      </c>
      <c r="E25" s="16">
        <f>'[1]04'!E27</f>
        <v>0</v>
      </c>
      <c r="F25" s="15">
        <f t="shared" si="6"/>
        <v>335</v>
      </c>
      <c r="G25" s="15">
        <f>'[1]04'!H27</f>
        <v>0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'[1]04'!B28</f>
        <v>270</v>
      </c>
      <c r="C26" s="16">
        <f>'[1]04'!C28</f>
        <v>0</v>
      </c>
      <c r="D26" s="16">
        <f>'[1]04'!D28</f>
        <v>65</v>
      </c>
      <c r="E26" s="16">
        <f>'[1]04'!E28</f>
        <v>0</v>
      </c>
      <c r="F26" s="15">
        <f t="shared" si="6"/>
        <v>335</v>
      </c>
      <c r="G26" s="15">
        <f>'[1]04'!H28</f>
        <v>0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'[1]04'!B29</f>
        <v>270</v>
      </c>
      <c r="C27" s="16">
        <f>'[1]04'!C29</f>
        <v>0</v>
      </c>
      <c r="D27" s="16">
        <f>'[1]04'!D29</f>
        <v>65</v>
      </c>
      <c r="E27" s="16">
        <f>'[1]04'!E29</f>
        <v>0</v>
      </c>
      <c r="F27" s="15">
        <f t="shared" si="6"/>
        <v>335</v>
      </c>
      <c r="G27" s="15">
        <f>'[1]04'!H29</f>
        <v>0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'[1]04'!B30</f>
        <v>270</v>
      </c>
      <c r="C28" s="16">
        <f>'[1]04'!C30</f>
        <v>0</v>
      </c>
      <c r="D28" s="16">
        <f>'[1]04'!D30</f>
        <v>65</v>
      </c>
      <c r="E28" s="16">
        <f>'[1]04'!E30</f>
        <v>0</v>
      </c>
      <c r="F28" s="15">
        <f t="shared" si="6"/>
        <v>335</v>
      </c>
      <c r="G28" s="15">
        <f>'[1]04'!H30</f>
        <v>0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'[1]04'!B31</f>
        <v>270</v>
      </c>
      <c r="C29" s="16">
        <f>'[1]04'!C31</f>
        <v>0</v>
      </c>
      <c r="D29" s="16">
        <f>'[1]04'!D31</f>
        <v>65</v>
      </c>
      <c r="E29" s="16">
        <f>'[1]04'!E31</f>
        <v>0</v>
      </c>
      <c r="F29" s="15">
        <f t="shared" si="6"/>
        <v>335</v>
      </c>
      <c r="G29" s="15">
        <f>'[1]04'!H31</f>
        <v>0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'[1]04'!B32</f>
        <v>270</v>
      </c>
      <c r="C30" s="16">
        <f>'[1]04'!C32</f>
        <v>0</v>
      </c>
      <c r="D30" s="16">
        <f>'[1]04'!D32</f>
        <v>65</v>
      </c>
      <c r="E30" s="16">
        <f>'[1]04'!E32</f>
        <v>0</v>
      </c>
      <c r="F30" s="15">
        <f t="shared" si="6"/>
        <v>335</v>
      </c>
      <c r="G30" s="15">
        <f>'[1]04'!H32</f>
        <v>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'[1]04'!B33</f>
        <v>270</v>
      </c>
      <c r="C31" s="16">
        <f>'[1]04'!C33</f>
        <v>0</v>
      </c>
      <c r="D31" s="16">
        <f>'[1]04'!D33</f>
        <v>65</v>
      </c>
      <c r="E31" s="16">
        <f>'[1]04'!E33</f>
        <v>0</v>
      </c>
      <c r="F31" s="15">
        <f t="shared" si="6"/>
        <v>335</v>
      </c>
      <c r="G31" s="15">
        <f>'[1]04'!H33</f>
        <v>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'[1]04'!B34</f>
        <v>270</v>
      </c>
      <c r="C32" s="16">
        <f>'[1]04'!C34</f>
        <v>0</v>
      </c>
      <c r="D32" s="16">
        <f>'[1]04'!D34</f>
        <v>65</v>
      </c>
      <c r="E32" s="16">
        <f>'[1]04'!E34</f>
        <v>0</v>
      </c>
      <c r="F32" s="15">
        <f t="shared" si="6"/>
        <v>335</v>
      </c>
      <c r="G32" s="15">
        <f>'[1]04'!H34</f>
        <v>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'[1]04'!B35</f>
        <v>270</v>
      </c>
      <c r="C33" s="16">
        <f>'[1]04'!C35</f>
        <v>0</v>
      </c>
      <c r="D33" s="16">
        <f>'[1]04'!D35</f>
        <v>65</v>
      </c>
      <c r="E33" s="16">
        <f>'[1]04'!E35</f>
        <v>0</v>
      </c>
      <c r="F33" s="15">
        <f t="shared" si="6"/>
        <v>335</v>
      </c>
      <c r="G33" s="15">
        <f>'[1]04'!H35</f>
        <v>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'[1]04'!B36</f>
        <v>270</v>
      </c>
      <c r="C34" s="16">
        <f>'[1]04'!C36</f>
        <v>0</v>
      </c>
      <c r="D34" s="16">
        <f>'[1]04'!D36</f>
        <v>65</v>
      </c>
      <c r="E34" s="16">
        <f>'[1]04'!E36</f>
        <v>0</v>
      </c>
      <c r="F34" s="15">
        <f t="shared" si="6"/>
        <v>335</v>
      </c>
      <c r="G34" s="15">
        <f>'[1]04'!H36</f>
        <v>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'[1]04'!B37</f>
        <v>270</v>
      </c>
      <c r="C35" s="16">
        <f>'[1]04'!C37</f>
        <v>0</v>
      </c>
      <c r="D35" s="16">
        <f>'[1]04'!D37</f>
        <v>65</v>
      </c>
      <c r="E35" s="16">
        <f>'[1]04'!E37</f>
        <v>0</v>
      </c>
      <c r="F35" s="15">
        <f t="shared" si="6"/>
        <v>335</v>
      </c>
      <c r="G35" s="15">
        <f>'[1]04'!H37</f>
        <v>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'[1]04'!B38</f>
        <v>270</v>
      </c>
      <c r="C36" s="16">
        <f>'[1]04'!C38</f>
        <v>0</v>
      </c>
      <c r="D36" s="16">
        <f>'[1]04'!D38</f>
        <v>65</v>
      </c>
      <c r="E36" s="16">
        <f>'[1]04'!E38</f>
        <v>0</v>
      </c>
      <c r="F36" s="15">
        <f t="shared" si="6"/>
        <v>335</v>
      </c>
      <c r="G36" s="15">
        <f>'[1]04'!H38</f>
        <v>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'[1]04'!B39</f>
        <v>270</v>
      </c>
      <c r="C37" s="16">
        <f>'[1]04'!C39</f>
        <v>0</v>
      </c>
      <c r="D37" s="16">
        <f>'[1]04'!D39</f>
        <v>65</v>
      </c>
      <c r="E37" s="16">
        <f>'[1]04'!E39</f>
        <v>0</v>
      </c>
      <c r="F37" s="15">
        <f t="shared" si="6"/>
        <v>335</v>
      </c>
      <c r="G37" s="15">
        <f>'[1]04'!H39</f>
        <v>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'[1]04'!B40</f>
        <v>270</v>
      </c>
      <c r="C38" s="16">
        <f>'[1]04'!C40</f>
        <v>0</v>
      </c>
      <c r="D38" s="16">
        <f>'[1]04'!D40</f>
        <v>65</v>
      </c>
      <c r="E38" s="16">
        <f>'[1]04'!E40</f>
        <v>0</v>
      </c>
      <c r="F38" s="15">
        <f t="shared" si="6"/>
        <v>335</v>
      </c>
      <c r="G38" s="15">
        <f>'[1]04'!H40</f>
        <v>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'[1]04'!B41</f>
        <v>270</v>
      </c>
      <c r="C39" s="16">
        <f>'[1]04'!C41</f>
        <v>0</v>
      </c>
      <c r="D39" s="16">
        <f>'[1]04'!D41</f>
        <v>65</v>
      </c>
      <c r="E39" s="16">
        <f>'[1]04'!E41</f>
        <v>0</v>
      </c>
      <c r="F39" s="15">
        <f t="shared" si="6"/>
        <v>335</v>
      </c>
      <c r="G39" s="15">
        <f>'[1]04'!H41</f>
        <v>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'[1]04'!B42</f>
        <v>270</v>
      </c>
      <c r="C40" s="16">
        <f>'[1]04'!C42</f>
        <v>0</v>
      </c>
      <c r="D40" s="16">
        <f>'[1]04'!D42</f>
        <v>65</v>
      </c>
      <c r="E40" s="16">
        <f>'[1]04'!E42</f>
        <v>0</v>
      </c>
      <c r="F40" s="15">
        <f t="shared" si="6"/>
        <v>335</v>
      </c>
      <c r="G40" s="15">
        <f>'[1]04'!H42</f>
        <v>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'[1]04'!B43</f>
        <v>270</v>
      </c>
      <c r="C41" s="16">
        <f>'[1]04'!C43</f>
        <v>0</v>
      </c>
      <c r="D41" s="16">
        <f>'[1]04'!D43</f>
        <v>65</v>
      </c>
      <c r="E41" s="16">
        <f>'[1]04'!E43</f>
        <v>0</v>
      </c>
      <c r="F41" s="15">
        <f t="shared" si="6"/>
        <v>335</v>
      </c>
      <c r="G41" s="15">
        <f>'[1]04'!H43</f>
        <v>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'[1]04'!B44</f>
        <v>270</v>
      </c>
      <c r="C42" s="16">
        <f>'[1]04'!C44</f>
        <v>0</v>
      </c>
      <c r="D42" s="16">
        <f>'[1]04'!D44</f>
        <v>65</v>
      </c>
      <c r="E42" s="16">
        <f>'[1]04'!E44</f>
        <v>0</v>
      </c>
      <c r="F42" s="15">
        <f t="shared" si="6"/>
        <v>335</v>
      </c>
      <c r="G42" s="15">
        <f>'[1]04'!H44</f>
        <v>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'[1]04'!B45</f>
        <v>270</v>
      </c>
      <c r="C43" s="16">
        <f>'[1]04'!C45</f>
        <v>0</v>
      </c>
      <c r="D43" s="16">
        <f>'[1]04'!D45</f>
        <v>65</v>
      </c>
      <c r="E43" s="16">
        <f>'[1]04'!E45</f>
        <v>0</v>
      </c>
      <c r="F43" s="15">
        <f t="shared" si="6"/>
        <v>335</v>
      </c>
      <c r="G43" s="15">
        <f>'[1]04'!H45</f>
        <v>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'[1]04'!B46</f>
        <v>270</v>
      </c>
      <c r="C44" s="16">
        <f>'[1]04'!C46</f>
        <v>0</v>
      </c>
      <c r="D44" s="16">
        <f>'[1]04'!D46</f>
        <v>65</v>
      </c>
      <c r="E44" s="16">
        <f>'[1]04'!E46</f>
        <v>0</v>
      </c>
      <c r="F44" s="15">
        <f t="shared" si="6"/>
        <v>335</v>
      </c>
      <c r="G44" s="15">
        <f>'[1]04'!H46</f>
        <v>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'[1]04'!B47</f>
        <v>270</v>
      </c>
      <c r="C45" s="16">
        <f>'[1]04'!C47</f>
        <v>0</v>
      </c>
      <c r="D45" s="16">
        <f>'[1]04'!D47</f>
        <v>65</v>
      </c>
      <c r="E45" s="16">
        <f>'[1]04'!E47</f>
        <v>0</v>
      </c>
      <c r="F45" s="15">
        <f t="shared" si="6"/>
        <v>335</v>
      </c>
      <c r="G45" s="15">
        <f>'[1]04'!H47</f>
        <v>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'[1]04'!B48</f>
        <v>270</v>
      </c>
      <c r="C46" s="16">
        <f>'[1]04'!C48</f>
        <v>0</v>
      </c>
      <c r="D46" s="16">
        <f>'[1]04'!D48</f>
        <v>65</v>
      </c>
      <c r="E46" s="16">
        <f>'[1]04'!E48</f>
        <v>0</v>
      </c>
      <c r="F46" s="15">
        <f t="shared" si="6"/>
        <v>335</v>
      </c>
      <c r="G46" s="15">
        <f>'[1]04'!H48</f>
        <v>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'[1]04'!B49</f>
        <v>270</v>
      </c>
      <c r="C47" s="16">
        <f>'[1]04'!C49</f>
        <v>0</v>
      </c>
      <c r="D47" s="16">
        <f>'[1]04'!D49</f>
        <v>65</v>
      </c>
      <c r="E47" s="16">
        <f>'[1]04'!E49</f>
        <v>0</v>
      </c>
      <c r="F47" s="15">
        <f t="shared" si="6"/>
        <v>335</v>
      </c>
      <c r="G47" s="15">
        <f>'[1]04'!H49</f>
        <v>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'[1]04'!B50</f>
        <v>270</v>
      </c>
      <c r="C48" s="16">
        <f>'[1]04'!C50</f>
        <v>0</v>
      </c>
      <c r="D48" s="16">
        <f>'[1]04'!D50</f>
        <v>65</v>
      </c>
      <c r="E48" s="16">
        <f>'[1]04'!E50</f>
        <v>0</v>
      </c>
      <c r="F48" s="15">
        <f t="shared" si="6"/>
        <v>335</v>
      </c>
      <c r="G48" s="15">
        <f>'[1]04'!H50</f>
        <v>0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'[1]04'!B51</f>
        <v>270</v>
      </c>
      <c r="C49" s="16">
        <f>'[1]04'!C51</f>
        <v>0</v>
      </c>
      <c r="D49" s="16">
        <f>'[1]04'!D51</f>
        <v>65</v>
      </c>
      <c r="E49" s="16">
        <f>'[1]04'!E51</f>
        <v>0</v>
      </c>
      <c r="F49" s="15">
        <f t="shared" si="6"/>
        <v>335</v>
      </c>
      <c r="G49" s="15">
        <f>'[1]04'!H51</f>
        <v>0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'[1]04'!B52</f>
        <v>270</v>
      </c>
      <c r="C50" s="16">
        <f>'[1]04'!C52</f>
        <v>0</v>
      </c>
      <c r="D50" s="16">
        <f>'[1]04'!D52</f>
        <v>65</v>
      </c>
      <c r="E50" s="16">
        <f>'[1]04'!E52</f>
        <v>0</v>
      </c>
      <c r="F50" s="15">
        <f t="shared" si="6"/>
        <v>335</v>
      </c>
      <c r="G50" s="15">
        <f>'[1]04'!H52</f>
        <v>0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'[1]04'!B53</f>
        <v>270</v>
      </c>
      <c r="C51" s="16">
        <f>'[1]04'!C53</f>
        <v>0</v>
      </c>
      <c r="D51" s="16">
        <f>'[1]04'!D53</f>
        <v>65</v>
      </c>
      <c r="E51" s="16">
        <f>'[1]04'!E53</f>
        <v>0</v>
      </c>
      <c r="F51" s="15">
        <f t="shared" si="6"/>
        <v>335</v>
      </c>
      <c r="G51" s="15">
        <f>'[1]04'!H53</f>
        <v>0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'[1]04'!B54</f>
        <v>270</v>
      </c>
      <c r="C52" s="16">
        <f>'[1]04'!C54</f>
        <v>0</v>
      </c>
      <c r="D52" s="16">
        <f>'[1]04'!D54</f>
        <v>65</v>
      </c>
      <c r="E52" s="16">
        <f>'[1]04'!E54</f>
        <v>0</v>
      </c>
      <c r="F52" s="15">
        <f t="shared" si="6"/>
        <v>335</v>
      </c>
      <c r="G52" s="15">
        <f>'[1]04'!H54</f>
        <v>0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'[1]04'!B55</f>
        <v>270</v>
      </c>
      <c r="C53" s="16">
        <f>'[1]04'!C55</f>
        <v>0</v>
      </c>
      <c r="D53" s="16">
        <f>'[1]04'!D55</f>
        <v>65</v>
      </c>
      <c r="E53" s="16">
        <f>'[1]04'!E55</f>
        <v>0</v>
      </c>
      <c r="F53" s="15">
        <f t="shared" si="6"/>
        <v>335</v>
      </c>
      <c r="G53" s="15">
        <f>'[1]04'!H55</f>
        <v>0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'[1]04'!B56</f>
        <v>270</v>
      </c>
      <c r="C54" s="16">
        <f>'[1]04'!C56</f>
        <v>0</v>
      </c>
      <c r="D54" s="16">
        <f>'[1]04'!D56</f>
        <v>65</v>
      </c>
      <c r="E54" s="16">
        <f>'[1]04'!E56</f>
        <v>0</v>
      </c>
      <c r="F54" s="15">
        <f t="shared" si="6"/>
        <v>335</v>
      </c>
      <c r="G54" s="15">
        <f>'[1]04'!H56</f>
        <v>0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'[1]04'!B57</f>
        <v>270</v>
      </c>
      <c r="C55" s="16">
        <f>'[1]04'!C57</f>
        <v>0</v>
      </c>
      <c r="D55" s="16">
        <f>'[1]04'!D57</f>
        <v>65</v>
      </c>
      <c r="E55" s="16">
        <f>'[1]04'!E57</f>
        <v>0</v>
      </c>
      <c r="F55" s="15">
        <f t="shared" si="6"/>
        <v>335</v>
      </c>
      <c r="G55" s="15">
        <f>'[1]04'!H57</f>
        <v>0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'[1]04'!B58</f>
        <v>270</v>
      </c>
      <c r="C56" s="16">
        <f>'[1]04'!C58</f>
        <v>0</v>
      </c>
      <c r="D56" s="16">
        <f>'[1]04'!D58</f>
        <v>65</v>
      </c>
      <c r="E56" s="16">
        <f>'[1]04'!E58</f>
        <v>0</v>
      </c>
      <c r="F56" s="15">
        <f t="shared" si="6"/>
        <v>335</v>
      </c>
      <c r="G56" s="15">
        <f>'[1]04'!H58</f>
        <v>0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'[1]04'!B59</f>
        <v>270</v>
      </c>
      <c r="C57" s="16">
        <f>'[1]04'!C59</f>
        <v>0</v>
      </c>
      <c r="D57" s="16">
        <f>'[1]04'!D59</f>
        <v>65</v>
      </c>
      <c r="E57" s="16">
        <f>'[1]04'!E59</f>
        <v>0</v>
      </c>
      <c r="F57" s="15">
        <f t="shared" si="6"/>
        <v>335</v>
      </c>
      <c r="G57" s="15">
        <f>'[1]04'!H59</f>
        <v>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'[1]04'!B60</f>
        <v>270</v>
      </c>
      <c r="C58" s="16">
        <f>'[1]04'!C60</f>
        <v>0</v>
      </c>
      <c r="D58" s="16">
        <f>'[1]04'!D60</f>
        <v>65</v>
      </c>
      <c r="E58" s="16">
        <f>'[1]04'!E60</f>
        <v>0</v>
      </c>
      <c r="F58" s="15">
        <f t="shared" si="6"/>
        <v>335</v>
      </c>
      <c r="G58" s="15">
        <f>'[1]04'!H60</f>
        <v>0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'[1]04'!B61</f>
        <v>270</v>
      </c>
      <c r="C59" s="16">
        <f>'[1]04'!C61</f>
        <v>0</v>
      </c>
      <c r="D59" s="16">
        <f>'[1]04'!D61</f>
        <v>65</v>
      </c>
      <c r="E59" s="16">
        <f>'[1]04'!E61</f>
        <v>0</v>
      </c>
      <c r="F59" s="15">
        <f t="shared" si="6"/>
        <v>335</v>
      </c>
      <c r="G59" s="15">
        <f>'[1]04'!H61</f>
        <v>0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'[1]04'!B62</f>
        <v>270</v>
      </c>
      <c r="C60" s="16">
        <f>'[1]04'!C62</f>
        <v>0</v>
      </c>
      <c r="D60" s="16">
        <f>'[1]04'!D62</f>
        <v>65</v>
      </c>
      <c r="E60" s="16">
        <f>'[1]04'!E62</f>
        <v>0</v>
      </c>
      <c r="F60" s="15">
        <f t="shared" si="6"/>
        <v>335</v>
      </c>
      <c r="G60" s="15">
        <f>'[1]04'!H62</f>
        <v>0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'[1]04'!B63</f>
        <v>270</v>
      </c>
      <c r="C61" s="16">
        <f>'[1]04'!C63</f>
        <v>0</v>
      </c>
      <c r="D61" s="16">
        <f>'[1]04'!D63</f>
        <v>65</v>
      </c>
      <c r="E61" s="16">
        <f>'[1]04'!E63</f>
        <v>0</v>
      </c>
      <c r="F61" s="15">
        <f t="shared" si="6"/>
        <v>335</v>
      </c>
      <c r="G61" s="15">
        <f>'[1]04'!H63</f>
        <v>0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'[1]04'!B64</f>
        <v>270</v>
      </c>
      <c r="C62" s="16">
        <f>'[1]04'!C64</f>
        <v>0</v>
      </c>
      <c r="D62" s="16">
        <f>'[1]04'!D64</f>
        <v>65</v>
      </c>
      <c r="E62" s="16">
        <f>'[1]04'!E64</f>
        <v>0</v>
      </c>
      <c r="F62" s="15">
        <f t="shared" si="6"/>
        <v>335</v>
      </c>
      <c r="G62" s="15">
        <f>'[1]04'!H64</f>
        <v>0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'[1]04'!B65</f>
        <v>270</v>
      </c>
      <c r="C63" s="16">
        <f>'[1]04'!C65</f>
        <v>0</v>
      </c>
      <c r="D63" s="16">
        <f>'[1]04'!D65</f>
        <v>65</v>
      </c>
      <c r="E63" s="16">
        <f>'[1]04'!E65</f>
        <v>0</v>
      </c>
      <c r="F63" s="15">
        <f t="shared" si="6"/>
        <v>335</v>
      </c>
      <c r="G63" s="15">
        <f>'[1]04'!H65</f>
        <v>0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'[1]04'!B66</f>
        <v>270</v>
      </c>
      <c r="C64" s="16">
        <f>'[1]04'!C66</f>
        <v>0</v>
      </c>
      <c r="D64" s="16">
        <f>'[1]04'!D66</f>
        <v>65</v>
      </c>
      <c r="E64" s="16">
        <f>'[1]04'!E66</f>
        <v>0</v>
      </c>
      <c r="F64" s="15">
        <f t="shared" si="6"/>
        <v>335</v>
      </c>
      <c r="G64" s="15">
        <f>'[1]04'!H66</f>
        <v>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'[1]04'!B67</f>
        <v>270</v>
      </c>
      <c r="C65" s="16">
        <f>'[1]04'!C67</f>
        <v>0</v>
      </c>
      <c r="D65" s="16">
        <f>'[1]04'!D67</f>
        <v>65</v>
      </c>
      <c r="E65" s="16">
        <f>'[1]04'!E67</f>
        <v>0</v>
      </c>
      <c r="F65" s="15">
        <f t="shared" si="6"/>
        <v>335</v>
      </c>
      <c r="G65" s="15">
        <f>'[1]04'!H67</f>
        <v>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'[1]04'!B68</f>
        <v>270</v>
      </c>
      <c r="C66" s="16">
        <f>'[1]04'!C68</f>
        <v>0</v>
      </c>
      <c r="D66" s="16">
        <f>'[1]04'!D68</f>
        <v>65</v>
      </c>
      <c r="E66" s="16">
        <f>'[1]04'!E68</f>
        <v>0</v>
      </c>
      <c r="F66" s="15">
        <f t="shared" si="6"/>
        <v>335</v>
      </c>
      <c r="G66" s="15">
        <f>'[1]04'!H68</f>
        <v>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'[1]04'!B69</f>
        <v>270</v>
      </c>
      <c r="C67" s="16">
        <f>'[1]04'!C69</f>
        <v>0</v>
      </c>
      <c r="D67" s="16">
        <f>'[1]04'!D69</f>
        <v>65</v>
      </c>
      <c r="E67" s="16">
        <f>'[1]04'!E69</f>
        <v>0</v>
      </c>
      <c r="F67" s="15">
        <f t="shared" si="6"/>
        <v>335</v>
      </c>
      <c r="G67" s="15">
        <f>'[1]04'!H69</f>
        <v>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'[1]04'!B70</f>
        <v>270</v>
      </c>
      <c r="C68" s="16">
        <f>'[1]04'!C70</f>
        <v>0</v>
      </c>
      <c r="D68" s="16">
        <f>'[1]04'!D70</f>
        <v>65</v>
      </c>
      <c r="E68" s="16">
        <f>'[1]04'!E70</f>
        <v>0</v>
      </c>
      <c r="F68" s="15">
        <f t="shared" si="6"/>
        <v>335</v>
      </c>
      <c r="G68" s="15">
        <f>'[1]04'!H70</f>
        <v>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'[1]04'!B71</f>
        <v>270</v>
      </c>
      <c r="C69" s="16">
        <f>'[1]04'!C71</f>
        <v>0</v>
      </c>
      <c r="D69" s="16">
        <f>'[1]04'!D71</f>
        <v>65</v>
      </c>
      <c r="E69" s="16">
        <f>'[1]04'!E71</f>
        <v>0</v>
      </c>
      <c r="F69" s="15">
        <f t="shared" ref="F69:F98" si="17">SUM(B69:E69)</f>
        <v>335</v>
      </c>
      <c r="G69" s="15">
        <f>'[1]04'!H71</f>
        <v>0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'[1]04'!B72</f>
        <v>270</v>
      </c>
      <c r="C70" s="16">
        <f>'[1]04'!C72</f>
        <v>0</v>
      </c>
      <c r="D70" s="16">
        <f>'[1]04'!D72</f>
        <v>65</v>
      </c>
      <c r="E70" s="16">
        <f>'[1]04'!E72</f>
        <v>0</v>
      </c>
      <c r="F70" s="15">
        <f t="shared" si="17"/>
        <v>335</v>
      </c>
      <c r="G70" s="15">
        <f>'[1]04'!H72</f>
        <v>0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'[1]04'!B73</f>
        <v>270</v>
      </c>
      <c r="C71" s="16">
        <f>'[1]04'!C73</f>
        <v>0</v>
      </c>
      <c r="D71" s="16">
        <f>'[1]04'!D73</f>
        <v>65</v>
      </c>
      <c r="E71" s="16">
        <f>'[1]04'!E73</f>
        <v>0</v>
      </c>
      <c r="F71" s="15">
        <f t="shared" si="17"/>
        <v>335</v>
      </c>
      <c r="G71" s="15">
        <f>'[1]04'!H73</f>
        <v>0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'[1]04'!B74</f>
        <v>270</v>
      </c>
      <c r="C72" s="16">
        <f>'[1]04'!C74</f>
        <v>0</v>
      </c>
      <c r="D72" s="16">
        <f>'[1]04'!D74</f>
        <v>65</v>
      </c>
      <c r="E72" s="16">
        <f>'[1]04'!E74</f>
        <v>0</v>
      </c>
      <c r="F72" s="15">
        <f t="shared" si="17"/>
        <v>335</v>
      </c>
      <c r="G72" s="15">
        <f>'[1]04'!H74</f>
        <v>0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'[1]04'!B75</f>
        <v>270</v>
      </c>
      <c r="C73" s="16">
        <f>'[1]04'!C75</f>
        <v>0</v>
      </c>
      <c r="D73" s="16">
        <f>'[1]04'!D75</f>
        <v>65</v>
      </c>
      <c r="E73" s="16">
        <f>'[1]04'!E75</f>
        <v>0</v>
      </c>
      <c r="F73" s="15">
        <f t="shared" si="17"/>
        <v>335</v>
      </c>
      <c r="G73" s="15">
        <f>'[1]04'!H75</f>
        <v>0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'[1]04'!B76</f>
        <v>270</v>
      </c>
      <c r="C74" s="16">
        <f>'[1]04'!C76</f>
        <v>0</v>
      </c>
      <c r="D74" s="16">
        <f>'[1]04'!D76</f>
        <v>65</v>
      </c>
      <c r="E74" s="16">
        <f>'[1]04'!E76</f>
        <v>0</v>
      </c>
      <c r="F74" s="15">
        <f t="shared" si="17"/>
        <v>335</v>
      </c>
      <c r="G74" s="15">
        <f>'[1]04'!H76</f>
        <v>0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'[1]04'!B77</f>
        <v>270</v>
      </c>
      <c r="C75" s="16">
        <f>'[1]04'!C77</f>
        <v>0</v>
      </c>
      <c r="D75" s="16">
        <f>'[1]04'!D77</f>
        <v>65</v>
      </c>
      <c r="E75" s="16">
        <f>'[1]04'!E77</f>
        <v>0</v>
      </c>
      <c r="F75" s="15">
        <f t="shared" si="17"/>
        <v>335</v>
      </c>
      <c r="G75" s="15">
        <f>'[1]04'!H77</f>
        <v>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'[1]04'!B78</f>
        <v>270</v>
      </c>
      <c r="C76" s="16">
        <f>'[1]04'!C78</f>
        <v>0</v>
      </c>
      <c r="D76" s="16">
        <f>'[1]04'!D78</f>
        <v>65</v>
      </c>
      <c r="E76" s="16">
        <f>'[1]04'!E78</f>
        <v>0</v>
      </c>
      <c r="F76" s="15">
        <f t="shared" si="17"/>
        <v>335</v>
      </c>
      <c r="G76" s="15">
        <f>'[1]04'!H78</f>
        <v>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'[1]04'!B79</f>
        <v>270</v>
      </c>
      <c r="C77" s="16">
        <f>'[1]04'!C79</f>
        <v>0</v>
      </c>
      <c r="D77" s="16">
        <f>'[1]04'!D79</f>
        <v>65</v>
      </c>
      <c r="E77" s="16">
        <f>'[1]04'!E79</f>
        <v>0</v>
      </c>
      <c r="F77" s="15">
        <f t="shared" si="17"/>
        <v>335</v>
      </c>
      <c r="G77" s="15">
        <f>'[1]04'!H79</f>
        <v>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'[1]04'!B80</f>
        <v>270</v>
      </c>
      <c r="C78" s="16">
        <f>'[1]04'!C80</f>
        <v>0</v>
      </c>
      <c r="D78" s="16">
        <f>'[1]04'!D80</f>
        <v>65</v>
      </c>
      <c r="E78" s="16">
        <f>'[1]04'!E80</f>
        <v>0</v>
      </c>
      <c r="F78" s="15">
        <f t="shared" si="17"/>
        <v>335</v>
      </c>
      <c r="G78" s="15">
        <f>'[1]04'!H80</f>
        <v>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'[1]04'!B81</f>
        <v>270</v>
      </c>
      <c r="C79" s="16">
        <f>'[1]04'!C81</f>
        <v>0</v>
      </c>
      <c r="D79" s="16">
        <f>'[1]04'!D81</f>
        <v>65</v>
      </c>
      <c r="E79" s="16">
        <f>'[1]04'!E81</f>
        <v>0</v>
      </c>
      <c r="F79" s="15">
        <f t="shared" si="17"/>
        <v>335</v>
      </c>
      <c r="G79" s="15">
        <f>'[1]04'!H81</f>
        <v>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'[1]04'!B82</f>
        <v>270</v>
      </c>
      <c r="C80" s="16">
        <f>'[1]04'!C82</f>
        <v>0</v>
      </c>
      <c r="D80" s="16">
        <f>'[1]04'!D82</f>
        <v>65</v>
      </c>
      <c r="E80" s="16">
        <f>'[1]04'!E82</f>
        <v>0</v>
      </c>
      <c r="F80" s="15">
        <f t="shared" si="17"/>
        <v>335</v>
      </c>
      <c r="G80" s="15">
        <f>'[1]04'!H82</f>
        <v>0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'[1]04'!B83</f>
        <v>270</v>
      </c>
      <c r="C81" s="16">
        <f>'[1]04'!C83</f>
        <v>0</v>
      </c>
      <c r="D81" s="16">
        <f>'[1]04'!D83</f>
        <v>65</v>
      </c>
      <c r="E81" s="16">
        <f>'[1]04'!E83</f>
        <v>0</v>
      </c>
      <c r="F81" s="15">
        <f t="shared" si="17"/>
        <v>335</v>
      </c>
      <c r="G81" s="15">
        <f>'[1]04'!H83</f>
        <v>0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'[1]04'!B84</f>
        <v>270</v>
      </c>
      <c r="C82" s="16">
        <f>'[1]04'!C84</f>
        <v>0</v>
      </c>
      <c r="D82" s="16">
        <f>'[1]04'!D84</f>
        <v>65</v>
      </c>
      <c r="E82" s="16">
        <f>'[1]04'!E84</f>
        <v>0</v>
      </c>
      <c r="F82" s="15">
        <f t="shared" si="17"/>
        <v>335</v>
      </c>
      <c r="G82" s="15">
        <f>'[1]04'!H84</f>
        <v>0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'[1]04'!B85</f>
        <v>270</v>
      </c>
      <c r="C83" s="16">
        <f>'[1]04'!C85</f>
        <v>0</v>
      </c>
      <c r="D83" s="16">
        <f>'[1]04'!D85</f>
        <v>65</v>
      </c>
      <c r="E83" s="16">
        <f>'[1]04'!E85</f>
        <v>0</v>
      </c>
      <c r="F83" s="15">
        <f t="shared" si="17"/>
        <v>335</v>
      </c>
      <c r="G83" s="15">
        <f>'[1]04'!H85</f>
        <v>0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'[1]04'!B86</f>
        <v>270</v>
      </c>
      <c r="C84" s="16">
        <f>'[1]04'!C86</f>
        <v>0</v>
      </c>
      <c r="D84" s="16">
        <f>'[1]04'!D86</f>
        <v>65</v>
      </c>
      <c r="E84" s="16">
        <f>'[1]04'!E86</f>
        <v>0</v>
      </c>
      <c r="F84" s="15">
        <f t="shared" si="17"/>
        <v>335</v>
      </c>
      <c r="G84" s="15">
        <f>'[1]04'!H86</f>
        <v>0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'[1]04'!B87</f>
        <v>270</v>
      </c>
      <c r="C85" s="16">
        <f>'[1]04'!C87</f>
        <v>0</v>
      </c>
      <c r="D85" s="16">
        <f>'[1]04'!D87</f>
        <v>65</v>
      </c>
      <c r="E85" s="16">
        <f>'[1]04'!E87</f>
        <v>0</v>
      </c>
      <c r="F85" s="15">
        <f t="shared" si="17"/>
        <v>335</v>
      </c>
      <c r="G85" s="15">
        <f>'[1]04'!H87</f>
        <v>0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'[1]04'!B88</f>
        <v>270</v>
      </c>
      <c r="C86" s="16">
        <f>'[1]04'!C88</f>
        <v>0</v>
      </c>
      <c r="D86" s="16">
        <f>'[1]04'!D88</f>
        <v>65</v>
      </c>
      <c r="E86" s="16">
        <f>'[1]04'!E88</f>
        <v>0</v>
      </c>
      <c r="F86" s="15">
        <f t="shared" si="17"/>
        <v>335</v>
      </c>
      <c r="G86" s="15">
        <f>'[1]04'!H88</f>
        <v>0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'[1]04'!B89</f>
        <v>270</v>
      </c>
      <c r="C87" s="16">
        <f>'[1]04'!C89</f>
        <v>0</v>
      </c>
      <c r="D87" s="16">
        <f>'[1]04'!D89</f>
        <v>65</v>
      </c>
      <c r="E87" s="16">
        <f>'[1]04'!E89</f>
        <v>0</v>
      </c>
      <c r="F87" s="15">
        <f t="shared" si="17"/>
        <v>335</v>
      </c>
      <c r="G87" s="15">
        <f>'[1]04'!H89</f>
        <v>0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'[1]04'!B90</f>
        <v>270</v>
      </c>
      <c r="C88" s="16">
        <f>'[1]04'!C90</f>
        <v>0</v>
      </c>
      <c r="D88" s="16">
        <f>'[1]04'!D90</f>
        <v>65</v>
      </c>
      <c r="E88" s="16">
        <f>'[1]04'!E90</f>
        <v>0</v>
      </c>
      <c r="F88" s="15">
        <f t="shared" si="17"/>
        <v>335</v>
      </c>
      <c r="G88" s="15">
        <f>'[1]04'!H90</f>
        <v>0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'[1]04'!B91</f>
        <v>270</v>
      </c>
      <c r="C89" s="16">
        <f>'[1]04'!C91</f>
        <v>0</v>
      </c>
      <c r="D89" s="16">
        <f>'[1]04'!D91</f>
        <v>65</v>
      </c>
      <c r="E89" s="16">
        <f>'[1]04'!E91</f>
        <v>0</v>
      </c>
      <c r="F89" s="15">
        <f t="shared" si="17"/>
        <v>335</v>
      </c>
      <c r="G89" s="15">
        <f>'[1]04'!H91</f>
        <v>0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'[1]04'!B92</f>
        <v>270</v>
      </c>
      <c r="C90" s="16">
        <f>'[1]04'!C92</f>
        <v>0</v>
      </c>
      <c r="D90" s="16">
        <f>'[1]04'!D92</f>
        <v>65</v>
      </c>
      <c r="E90" s="16">
        <f>'[1]04'!E92</f>
        <v>0</v>
      </c>
      <c r="F90" s="15">
        <f t="shared" si="17"/>
        <v>335</v>
      </c>
      <c r="G90" s="15">
        <f>'[1]04'!H92</f>
        <v>0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'[1]04'!B93</f>
        <v>270</v>
      </c>
      <c r="C91" s="16">
        <f>'[1]04'!C93</f>
        <v>0</v>
      </c>
      <c r="D91" s="16">
        <f>'[1]04'!D93</f>
        <v>65</v>
      </c>
      <c r="E91" s="16">
        <f>'[1]04'!E93</f>
        <v>0</v>
      </c>
      <c r="F91" s="15">
        <f t="shared" si="17"/>
        <v>335</v>
      </c>
      <c r="G91" s="15">
        <f>'[1]04'!H93</f>
        <v>0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'[1]04'!B94</f>
        <v>270</v>
      </c>
      <c r="C92" s="16">
        <f>'[1]04'!C94</f>
        <v>0</v>
      </c>
      <c r="D92" s="16">
        <f>'[1]04'!D94</f>
        <v>65</v>
      </c>
      <c r="E92" s="16">
        <f>'[1]04'!E94</f>
        <v>0</v>
      </c>
      <c r="F92" s="15">
        <f t="shared" si="17"/>
        <v>335</v>
      </c>
      <c r="G92" s="15">
        <f>'[1]04'!H94</f>
        <v>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'[1]04'!B95</f>
        <v>270</v>
      </c>
      <c r="C93" s="16">
        <f>'[1]04'!C95</f>
        <v>0</v>
      </c>
      <c r="D93" s="16">
        <f>'[1]04'!D95</f>
        <v>65</v>
      </c>
      <c r="E93" s="16">
        <f>'[1]04'!E95</f>
        <v>0</v>
      </c>
      <c r="F93" s="15">
        <f t="shared" si="17"/>
        <v>335</v>
      </c>
      <c r="G93" s="15">
        <f>'[1]04'!H95</f>
        <v>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'[1]04'!B96</f>
        <v>270</v>
      </c>
      <c r="C94" s="16">
        <f>'[1]04'!C96</f>
        <v>0</v>
      </c>
      <c r="D94" s="16">
        <f>'[1]04'!D96</f>
        <v>65</v>
      </c>
      <c r="E94" s="16">
        <f>'[1]04'!E96</f>
        <v>0</v>
      </c>
      <c r="F94" s="15">
        <f t="shared" si="17"/>
        <v>335</v>
      </c>
      <c r="G94" s="15">
        <f>'[1]04'!H96</f>
        <v>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'[1]04'!B97</f>
        <v>270</v>
      </c>
      <c r="C95" s="16">
        <f>'[1]04'!C97</f>
        <v>0</v>
      </c>
      <c r="D95" s="16">
        <f>'[1]04'!D97</f>
        <v>65</v>
      </c>
      <c r="E95" s="16">
        <f>'[1]04'!E97</f>
        <v>0</v>
      </c>
      <c r="F95" s="15">
        <f t="shared" si="17"/>
        <v>335</v>
      </c>
      <c r="G95" s="15">
        <f>'[1]04'!H97</f>
        <v>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'[1]04'!B98</f>
        <v>270</v>
      </c>
      <c r="C96" s="16">
        <f>'[1]04'!C98</f>
        <v>0</v>
      </c>
      <c r="D96" s="16">
        <f>'[1]04'!D98</f>
        <v>65</v>
      </c>
      <c r="E96" s="16">
        <f>'[1]04'!E98</f>
        <v>0</v>
      </c>
      <c r="F96" s="15">
        <f t="shared" si="17"/>
        <v>335</v>
      </c>
      <c r="G96" s="15">
        <f>'[1]04'!H98</f>
        <v>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'[1]04'!B99</f>
        <v>270</v>
      </c>
      <c r="C97" s="16">
        <f>'[1]04'!C99</f>
        <v>0</v>
      </c>
      <c r="D97" s="16">
        <f>'[1]04'!D99</f>
        <v>65</v>
      </c>
      <c r="E97" s="16">
        <f>'[1]04'!E99</f>
        <v>0</v>
      </c>
      <c r="F97" s="15">
        <f t="shared" si="17"/>
        <v>335</v>
      </c>
      <c r="G97" s="15">
        <f>'[1]04'!H99</f>
        <v>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'[1]04'!B100</f>
        <v>270</v>
      </c>
      <c r="C98" s="16">
        <f>'[1]04'!C100</f>
        <v>0</v>
      </c>
      <c r="D98" s="16">
        <f>'[1]04'!D100</f>
        <v>65</v>
      </c>
      <c r="E98" s="16">
        <f>'[1]04'!E100</f>
        <v>0</v>
      </c>
      <c r="F98" s="15">
        <f t="shared" si="17"/>
        <v>335</v>
      </c>
      <c r="G98" s="15">
        <f>'[1]04'!H100</f>
        <v>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45355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'[2]04'!B5</f>
        <v>0</v>
      </c>
      <c r="C3" s="200">
        <f>'[2]04'!C5</f>
        <v>60</v>
      </c>
      <c r="D3" s="200">
        <f>'[2]04'!D5</f>
        <v>0</v>
      </c>
      <c r="E3" s="200">
        <f>'[2]04'!E5</f>
        <v>0</v>
      </c>
      <c r="F3" s="15">
        <f>SUM(B3:E3)</f>
        <v>60</v>
      </c>
      <c r="G3" s="199">
        <f>'[2]04'!H5</f>
        <v>0</v>
      </c>
      <c r="H3" s="200">
        <f>'[2]04'!I5</f>
        <v>0</v>
      </c>
      <c r="I3" s="200">
        <f>'[2]04'!J5</f>
        <v>0</v>
      </c>
      <c r="J3" s="200">
        <f>'[2]04'!K5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'[2]04'!B6</f>
        <v>0</v>
      </c>
      <c r="C4" s="200">
        <f>'[2]04'!C6</f>
        <v>60</v>
      </c>
      <c r="D4" s="200">
        <f>'[2]04'!D6</f>
        <v>0</v>
      </c>
      <c r="E4" s="200">
        <f>'[2]04'!E6</f>
        <v>0</v>
      </c>
      <c r="F4" s="15">
        <f>SUM(B4:E4)</f>
        <v>60</v>
      </c>
      <c r="G4" s="199">
        <f>'[2]04'!H6</f>
        <v>0</v>
      </c>
      <c r="H4" s="200">
        <f>'[2]04'!I6</f>
        <v>0</v>
      </c>
      <c r="I4" s="200">
        <f>'[2]04'!J6</f>
        <v>0</v>
      </c>
      <c r="J4" s="200">
        <f>'[2]04'!K6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'[2]04'!B7</f>
        <v>0</v>
      </c>
      <c r="C5" s="200">
        <f>'[2]04'!C7</f>
        <v>60</v>
      </c>
      <c r="D5" s="200">
        <f>'[2]04'!D7</f>
        <v>0</v>
      </c>
      <c r="E5" s="200">
        <f>'[2]04'!E7</f>
        <v>0</v>
      </c>
      <c r="F5" s="15">
        <f t="shared" ref="F5:F68" si="6">SUM(B5:E5)</f>
        <v>60</v>
      </c>
      <c r="G5" s="199">
        <f>'[2]04'!H7</f>
        <v>0</v>
      </c>
      <c r="H5" s="200">
        <f>'[2]04'!I7</f>
        <v>0</v>
      </c>
      <c r="I5" s="200">
        <f>'[2]04'!J7</f>
        <v>0</v>
      </c>
      <c r="J5" s="200">
        <f>'[2]04'!K7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'[2]04'!B8</f>
        <v>0</v>
      </c>
      <c r="C6" s="200">
        <f>'[2]04'!C8</f>
        <v>60</v>
      </c>
      <c r="D6" s="200">
        <f>'[2]04'!D8</f>
        <v>0</v>
      </c>
      <c r="E6" s="200">
        <f>'[2]04'!E8</f>
        <v>0</v>
      </c>
      <c r="F6" s="15">
        <f t="shared" si="6"/>
        <v>60</v>
      </c>
      <c r="G6" s="199">
        <f>'[2]04'!H8</f>
        <v>0</v>
      </c>
      <c r="H6" s="200">
        <f>'[2]04'!I8</f>
        <v>0</v>
      </c>
      <c r="I6" s="200">
        <f>'[2]04'!J8</f>
        <v>0</v>
      </c>
      <c r="J6" s="200">
        <f>'[2]04'!K8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'[2]04'!B9</f>
        <v>0</v>
      </c>
      <c r="C7" s="200">
        <f>'[2]04'!C9</f>
        <v>60</v>
      </c>
      <c r="D7" s="200">
        <f>'[2]04'!D9</f>
        <v>0</v>
      </c>
      <c r="E7" s="200">
        <f>'[2]04'!E9</f>
        <v>0</v>
      </c>
      <c r="F7" s="15">
        <f t="shared" si="6"/>
        <v>60</v>
      </c>
      <c r="G7" s="199">
        <f>'[2]04'!H9</f>
        <v>0</v>
      </c>
      <c r="H7" s="200">
        <f>'[2]04'!I9</f>
        <v>0</v>
      </c>
      <c r="I7" s="200">
        <f>'[2]04'!J9</f>
        <v>0</v>
      </c>
      <c r="J7" s="200">
        <f>'[2]04'!K9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'[2]04'!B10</f>
        <v>0</v>
      </c>
      <c r="C8" s="200">
        <f>'[2]04'!C10</f>
        <v>60</v>
      </c>
      <c r="D8" s="200">
        <f>'[2]04'!D10</f>
        <v>0</v>
      </c>
      <c r="E8" s="200">
        <f>'[2]04'!E10</f>
        <v>0</v>
      </c>
      <c r="F8" s="15">
        <f t="shared" si="6"/>
        <v>60</v>
      </c>
      <c r="G8" s="199">
        <f>'[2]04'!H10</f>
        <v>0</v>
      </c>
      <c r="H8" s="200">
        <f>'[2]04'!I10</f>
        <v>0</v>
      </c>
      <c r="I8" s="200">
        <f>'[2]04'!J10</f>
        <v>0</v>
      </c>
      <c r="J8" s="200">
        <f>'[2]04'!K10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'[2]04'!B11</f>
        <v>0</v>
      </c>
      <c r="C9" s="200">
        <f>'[2]04'!C11</f>
        <v>60</v>
      </c>
      <c r="D9" s="200">
        <f>'[2]04'!D11</f>
        <v>0</v>
      </c>
      <c r="E9" s="200">
        <f>'[2]04'!E11</f>
        <v>0</v>
      </c>
      <c r="F9" s="15">
        <f t="shared" si="6"/>
        <v>60</v>
      </c>
      <c r="G9" s="199">
        <f>'[2]04'!H11</f>
        <v>0</v>
      </c>
      <c r="H9" s="200">
        <f>'[2]04'!I11</f>
        <v>0</v>
      </c>
      <c r="I9" s="200">
        <f>'[2]04'!J11</f>
        <v>0</v>
      </c>
      <c r="J9" s="200">
        <f>'[2]04'!K11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'[2]04'!B12</f>
        <v>0</v>
      </c>
      <c r="C10" s="200">
        <f>'[2]04'!C12</f>
        <v>60</v>
      </c>
      <c r="D10" s="200">
        <f>'[2]04'!D12</f>
        <v>0</v>
      </c>
      <c r="E10" s="200">
        <f>'[2]04'!E12</f>
        <v>0</v>
      </c>
      <c r="F10" s="15">
        <f t="shared" si="6"/>
        <v>60</v>
      </c>
      <c r="G10" s="199">
        <f>'[2]04'!H12</f>
        <v>0</v>
      </c>
      <c r="H10" s="200">
        <f>'[2]04'!I12</f>
        <v>0</v>
      </c>
      <c r="I10" s="200">
        <f>'[2]04'!J12</f>
        <v>0</v>
      </c>
      <c r="J10" s="200">
        <f>'[2]04'!K12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'[2]04'!B13</f>
        <v>0</v>
      </c>
      <c r="C11" s="200">
        <f>'[2]04'!C13</f>
        <v>60</v>
      </c>
      <c r="D11" s="200">
        <f>'[2]04'!D13</f>
        <v>0</v>
      </c>
      <c r="E11" s="200">
        <f>'[2]04'!E13</f>
        <v>0</v>
      </c>
      <c r="F11" s="15">
        <f t="shared" si="6"/>
        <v>60</v>
      </c>
      <c r="G11" s="199">
        <f>'[2]04'!H13</f>
        <v>0</v>
      </c>
      <c r="H11" s="200">
        <f>'[2]04'!I13</f>
        <v>0</v>
      </c>
      <c r="I11" s="200">
        <f>'[2]04'!J13</f>
        <v>0</v>
      </c>
      <c r="J11" s="200">
        <f>'[2]04'!K13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'[2]04'!B14</f>
        <v>0</v>
      </c>
      <c r="C12" s="200">
        <f>'[2]04'!C14</f>
        <v>60</v>
      </c>
      <c r="D12" s="200">
        <f>'[2]04'!D14</f>
        <v>0</v>
      </c>
      <c r="E12" s="200">
        <f>'[2]04'!E14</f>
        <v>0</v>
      </c>
      <c r="F12" s="15">
        <f t="shared" si="6"/>
        <v>60</v>
      </c>
      <c r="G12" s="199">
        <f>'[2]04'!H14</f>
        <v>0</v>
      </c>
      <c r="H12" s="200">
        <f>'[2]04'!I14</f>
        <v>0</v>
      </c>
      <c r="I12" s="200">
        <f>'[2]04'!J14</f>
        <v>0</v>
      </c>
      <c r="J12" s="200">
        <f>'[2]04'!K14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'[2]04'!B15</f>
        <v>0</v>
      </c>
      <c r="C13" s="200">
        <f>'[2]04'!C15</f>
        <v>60</v>
      </c>
      <c r="D13" s="200">
        <f>'[2]04'!D15</f>
        <v>0</v>
      </c>
      <c r="E13" s="200">
        <f>'[2]04'!E15</f>
        <v>0</v>
      </c>
      <c r="F13" s="15">
        <f t="shared" si="6"/>
        <v>60</v>
      </c>
      <c r="G13" s="199">
        <f>'[2]04'!H15</f>
        <v>0</v>
      </c>
      <c r="H13" s="200">
        <f>'[2]04'!I15</f>
        <v>0</v>
      </c>
      <c r="I13" s="200">
        <f>'[2]04'!J15</f>
        <v>0</v>
      </c>
      <c r="J13" s="200">
        <f>'[2]04'!K15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'[2]04'!B16</f>
        <v>0</v>
      </c>
      <c r="C14" s="200">
        <f>'[2]04'!C16</f>
        <v>60</v>
      </c>
      <c r="D14" s="200">
        <f>'[2]04'!D16</f>
        <v>0</v>
      </c>
      <c r="E14" s="200">
        <f>'[2]04'!E16</f>
        <v>0</v>
      </c>
      <c r="F14" s="15">
        <f t="shared" si="6"/>
        <v>60</v>
      </c>
      <c r="G14" s="199">
        <f>'[2]04'!H16</f>
        <v>0</v>
      </c>
      <c r="H14" s="200">
        <f>'[2]04'!I16</f>
        <v>0</v>
      </c>
      <c r="I14" s="200">
        <f>'[2]04'!J16</f>
        <v>0</v>
      </c>
      <c r="J14" s="200">
        <f>'[2]04'!K16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'[2]04'!B17</f>
        <v>0</v>
      </c>
      <c r="C15" s="200">
        <f>'[2]04'!C17</f>
        <v>60</v>
      </c>
      <c r="D15" s="200">
        <f>'[2]04'!D17</f>
        <v>0</v>
      </c>
      <c r="E15" s="200">
        <f>'[2]04'!E17</f>
        <v>0</v>
      </c>
      <c r="F15" s="15">
        <f t="shared" si="6"/>
        <v>60</v>
      </c>
      <c r="G15" s="199">
        <f>'[2]04'!H17</f>
        <v>0</v>
      </c>
      <c r="H15" s="200">
        <f>'[2]04'!I17</f>
        <v>0</v>
      </c>
      <c r="I15" s="200">
        <f>'[2]04'!J17</f>
        <v>0</v>
      </c>
      <c r="J15" s="200">
        <f>'[2]04'!K17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'[2]04'!B18</f>
        <v>0</v>
      </c>
      <c r="C16" s="200">
        <f>'[2]04'!C18</f>
        <v>60</v>
      </c>
      <c r="D16" s="200">
        <f>'[2]04'!D18</f>
        <v>0</v>
      </c>
      <c r="E16" s="200">
        <f>'[2]04'!E18</f>
        <v>0</v>
      </c>
      <c r="F16" s="15">
        <f t="shared" si="6"/>
        <v>60</v>
      </c>
      <c r="G16" s="199">
        <f>'[2]04'!H18</f>
        <v>0</v>
      </c>
      <c r="H16" s="200">
        <f>'[2]04'!I18</f>
        <v>0</v>
      </c>
      <c r="I16" s="200">
        <f>'[2]04'!J18</f>
        <v>0</v>
      </c>
      <c r="J16" s="200">
        <f>'[2]04'!K18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'[2]04'!B19</f>
        <v>0</v>
      </c>
      <c r="C17" s="200">
        <f>'[2]04'!C19</f>
        <v>60</v>
      </c>
      <c r="D17" s="200">
        <f>'[2]04'!D19</f>
        <v>0</v>
      </c>
      <c r="E17" s="200">
        <f>'[2]04'!E19</f>
        <v>0</v>
      </c>
      <c r="F17" s="15">
        <f t="shared" si="6"/>
        <v>60</v>
      </c>
      <c r="G17" s="199">
        <f>'[2]04'!H19</f>
        <v>0</v>
      </c>
      <c r="H17" s="200">
        <f>'[2]04'!I19</f>
        <v>0</v>
      </c>
      <c r="I17" s="200">
        <f>'[2]04'!J19</f>
        <v>0</v>
      </c>
      <c r="J17" s="200">
        <f>'[2]04'!K19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'[2]04'!B20</f>
        <v>0</v>
      </c>
      <c r="C18" s="200">
        <f>'[2]04'!C20</f>
        <v>60</v>
      </c>
      <c r="D18" s="200">
        <f>'[2]04'!D20</f>
        <v>0</v>
      </c>
      <c r="E18" s="200">
        <f>'[2]04'!E20</f>
        <v>0</v>
      </c>
      <c r="F18" s="15">
        <f t="shared" si="6"/>
        <v>60</v>
      </c>
      <c r="G18" s="199">
        <f>'[2]04'!H20</f>
        <v>0</v>
      </c>
      <c r="H18" s="200">
        <f>'[2]04'!I20</f>
        <v>0</v>
      </c>
      <c r="I18" s="200">
        <f>'[2]04'!J20</f>
        <v>0</v>
      </c>
      <c r="J18" s="200">
        <f>'[2]04'!K20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'[2]04'!B21</f>
        <v>0</v>
      </c>
      <c r="C19" s="200">
        <f>'[2]04'!C21</f>
        <v>60</v>
      </c>
      <c r="D19" s="200">
        <f>'[2]04'!D21</f>
        <v>0</v>
      </c>
      <c r="E19" s="200">
        <f>'[2]04'!E21</f>
        <v>0</v>
      </c>
      <c r="F19" s="15">
        <f t="shared" si="6"/>
        <v>60</v>
      </c>
      <c r="G19" s="199">
        <f>'[2]04'!H21</f>
        <v>0</v>
      </c>
      <c r="H19" s="200">
        <f>'[2]04'!I21</f>
        <v>0</v>
      </c>
      <c r="I19" s="200">
        <f>'[2]04'!J21</f>
        <v>0</v>
      </c>
      <c r="J19" s="200">
        <f>'[2]04'!K21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'[2]04'!B22</f>
        <v>0</v>
      </c>
      <c r="C20" s="200">
        <f>'[2]04'!C22</f>
        <v>60</v>
      </c>
      <c r="D20" s="200">
        <f>'[2]04'!D22</f>
        <v>0</v>
      </c>
      <c r="E20" s="200">
        <f>'[2]04'!E22</f>
        <v>0</v>
      </c>
      <c r="F20" s="15">
        <f t="shared" si="6"/>
        <v>60</v>
      </c>
      <c r="G20" s="199">
        <f>'[2]04'!H22</f>
        <v>0</v>
      </c>
      <c r="H20" s="200">
        <f>'[2]04'!I22</f>
        <v>0</v>
      </c>
      <c r="I20" s="200">
        <f>'[2]04'!J22</f>
        <v>0</v>
      </c>
      <c r="J20" s="200">
        <f>'[2]04'!K22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'[2]04'!B23</f>
        <v>0</v>
      </c>
      <c r="C21" s="200">
        <f>'[2]04'!C23</f>
        <v>60</v>
      </c>
      <c r="D21" s="200">
        <f>'[2]04'!D23</f>
        <v>0</v>
      </c>
      <c r="E21" s="200">
        <f>'[2]04'!E23</f>
        <v>0</v>
      </c>
      <c r="F21" s="15">
        <f t="shared" si="6"/>
        <v>60</v>
      </c>
      <c r="G21" s="199">
        <f>'[2]04'!H23</f>
        <v>0</v>
      </c>
      <c r="H21" s="200">
        <f>'[2]04'!I23</f>
        <v>0</v>
      </c>
      <c r="I21" s="200">
        <f>'[2]04'!J23</f>
        <v>0</v>
      </c>
      <c r="J21" s="200">
        <f>'[2]04'!K23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'[2]04'!B24</f>
        <v>0</v>
      </c>
      <c r="C22" s="200">
        <f>'[2]04'!C24</f>
        <v>60</v>
      </c>
      <c r="D22" s="200">
        <f>'[2]04'!D24</f>
        <v>0</v>
      </c>
      <c r="E22" s="200">
        <f>'[2]04'!E24</f>
        <v>0</v>
      </c>
      <c r="F22" s="15">
        <f t="shared" si="6"/>
        <v>60</v>
      </c>
      <c r="G22" s="199">
        <f>'[2]04'!H24</f>
        <v>0</v>
      </c>
      <c r="H22" s="200">
        <f>'[2]04'!I24</f>
        <v>0</v>
      </c>
      <c r="I22" s="200">
        <f>'[2]04'!J24</f>
        <v>0</v>
      </c>
      <c r="J22" s="200">
        <f>'[2]04'!K24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'[2]04'!B25</f>
        <v>0</v>
      </c>
      <c r="C23" s="200">
        <f>'[2]04'!C25</f>
        <v>60</v>
      </c>
      <c r="D23" s="200">
        <f>'[2]04'!D25</f>
        <v>0</v>
      </c>
      <c r="E23" s="200">
        <f>'[2]04'!E25</f>
        <v>0</v>
      </c>
      <c r="F23" s="15">
        <f t="shared" si="6"/>
        <v>60</v>
      </c>
      <c r="G23" s="199">
        <f>'[2]04'!H25</f>
        <v>0</v>
      </c>
      <c r="H23" s="200">
        <f>'[2]04'!I25</f>
        <v>0</v>
      </c>
      <c r="I23" s="200">
        <f>'[2]04'!J25</f>
        <v>0</v>
      </c>
      <c r="J23" s="200">
        <f>'[2]04'!K25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'[2]04'!B26</f>
        <v>0</v>
      </c>
      <c r="C24" s="200">
        <f>'[2]04'!C26</f>
        <v>60</v>
      </c>
      <c r="D24" s="200">
        <f>'[2]04'!D26</f>
        <v>0</v>
      </c>
      <c r="E24" s="200">
        <f>'[2]04'!E26</f>
        <v>0</v>
      </c>
      <c r="F24" s="15">
        <f t="shared" si="6"/>
        <v>60</v>
      </c>
      <c r="G24" s="199">
        <f>'[2]04'!H26</f>
        <v>0</v>
      </c>
      <c r="H24" s="200">
        <f>'[2]04'!I26</f>
        <v>0</v>
      </c>
      <c r="I24" s="200">
        <f>'[2]04'!J26</f>
        <v>0</v>
      </c>
      <c r="J24" s="200">
        <f>'[2]04'!K26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'[2]04'!B27</f>
        <v>0</v>
      </c>
      <c r="C25" s="200">
        <f>'[2]04'!C27</f>
        <v>60</v>
      </c>
      <c r="D25" s="200">
        <f>'[2]04'!D27</f>
        <v>0</v>
      </c>
      <c r="E25" s="200">
        <f>'[2]04'!E27</f>
        <v>0</v>
      </c>
      <c r="F25" s="15">
        <f t="shared" si="6"/>
        <v>60</v>
      </c>
      <c r="G25" s="199">
        <f>'[2]04'!H27</f>
        <v>0</v>
      </c>
      <c r="H25" s="200">
        <f>'[2]04'!I27</f>
        <v>0</v>
      </c>
      <c r="I25" s="200">
        <f>'[2]04'!J27</f>
        <v>0</v>
      </c>
      <c r="J25" s="200">
        <f>'[2]04'!K27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'[2]04'!B28</f>
        <v>0</v>
      </c>
      <c r="C26" s="200">
        <f>'[2]04'!C28</f>
        <v>60</v>
      </c>
      <c r="D26" s="200">
        <f>'[2]04'!D28</f>
        <v>0</v>
      </c>
      <c r="E26" s="200">
        <f>'[2]04'!E28</f>
        <v>0</v>
      </c>
      <c r="F26" s="15">
        <f t="shared" si="6"/>
        <v>60</v>
      </c>
      <c r="G26" s="199">
        <f>'[2]04'!H28</f>
        <v>0</v>
      </c>
      <c r="H26" s="200">
        <f>'[2]04'!I28</f>
        <v>0</v>
      </c>
      <c r="I26" s="200">
        <f>'[2]04'!J28</f>
        <v>0</v>
      </c>
      <c r="J26" s="200">
        <f>'[2]04'!K28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'[2]04'!B29</f>
        <v>0</v>
      </c>
      <c r="C27" s="200">
        <f>'[2]04'!C29</f>
        <v>60</v>
      </c>
      <c r="D27" s="200">
        <f>'[2]04'!D29</f>
        <v>0</v>
      </c>
      <c r="E27" s="200">
        <f>'[2]04'!E29</f>
        <v>0</v>
      </c>
      <c r="F27" s="15">
        <f t="shared" si="6"/>
        <v>60</v>
      </c>
      <c r="G27" s="199">
        <f>'[2]04'!H29</f>
        <v>0</v>
      </c>
      <c r="H27" s="200">
        <f>'[2]04'!I29</f>
        <v>0</v>
      </c>
      <c r="I27" s="200">
        <f>'[2]04'!J29</f>
        <v>0</v>
      </c>
      <c r="J27" s="200">
        <f>'[2]04'!K29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'[2]04'!B30</f>
        <v>0</v>
      </c>
      <c r="C28" s="200">
        <f>'[2]04'!C30</f>
        <v>60</v>
      </c>
      <c r="D28" s="200">
        <f>'[2]04'!D30</f>
        <v>0</v>
      </c>
      <c r="E28" s="200">
        <f>'[2]04'!E30</f>
        <v>0</v>
      </c>
      <c r="F28" s="15">
        <f t="shared" si="6"/>
        <v>60</v>
      </c>
      <c r="G28" s="199">
        <f>'[2]04'!H30</f>
        <v>0</v>
      </c>
      <c r="H28" s="200">
        <f>'[2]04'!I30</f>
        <v>0</v>
      </c>
      <c r="I28" s="200">
        <f>'[2]04'!J30</f>
        <v>0</v>
      </c>
      <c r="J28" s="200">
        <f>'[2]04'!K30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'[2]04'!B31</f>
        <v>0</v>
      </c>
      <c r="C29" s="200">
        <f>'[2]04'!C31</f>
        <v>60</v>
      </c>
      <c r="D29" s="200">
        <f>'[2]04'!D31</f>
        <v>0</v>
      </c>
      <c r="E29" s="200">
        <f>'[2]04'!E31</f>
        <v>0</v>
      </c>
      <c r="F29" s="15">
        <f t="shared" si="6"/>
        <v>60</v>
      </c>
      <c r="G29" s="199">
        <f>'[2]04'!H31</f>
        <v>0</v>
      </c>
      <c r="H29" s="200">
        <f>'[2]04'!I31</f>
        <v>0</v>
      </c>
      <c r="I29" s="200">
        <f>'[2]04'!J31</f>
        <v>0</v>
      </c>
      <c r="J29" s="200">
        <f>'[2]04'!K31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'[2]04'!B32</f>
        <v>0</v>
      </c>
      <c r="C30" s="200">
        <f>'[2]04'!C32</f>
        <v>60</v>
      </c>
      <c r="D30" s="200">
        <f>'[2]04'!D32</f>
        <v>0</v>
      </c>
      <c r="E30" s="200">
        <f>'[2]04'!E32</f>
        <v>0</v>
      </c>
      <c r="F30" s="15">
        <f t="shared" si="6"/>
        <v>60</v>
      </c>
      <c r="G30" s="199">
        <f>'[2]04'!H32</f>
        <v>0</v>
      </c>
      <c r="H30" s="200">
        <f>'[2]04'!I32</f>
        <v>0</v>
      </c>
      <c r="I30" s="200">
        <f>'[2]04'!J32</f>
        <v>0</v>
      </c>
      <c r="J30" s="200">
        <f>'[2]04'!K32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'[2]04'!B33</f>
        <v>0</v>
      </c>
      <c r="C31" s="200">
        <f>'[2]04'!C33</f>
        <v>60</v>
      </c>
      <c r="D31" s="200">
        <f>'[2]04'!D33</f>
        <v>0</v>
      </c>
      <c r="E31" s="200">
        <f>'[2]04'!E33</f>
        <v>0</v>
      </c>
      <c r="F31" s="15">
        <f t="shared" si="6"/>
        <v>60</v>
      </c>
      <c r="G31" s="199">
        <f>'[2]04'!H33</f>
        <v>0</v>
      </c>
      <c r="H31" s="200">
        <f>'[2]04'!I33</f>
        <v>0</v>
      </c>
      <c r="I31" s="200">
        <f>'[2]04'!J33</f>
        <v>0</v>
      </c>
      <c r="J31" s="200">
        <f>'[2]04'!K33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'[2]04'!B34</f>
        <v>0</v>
      </c>
      <c r="C32" s="200">
        <f>'[2]04'!C34</f>
        <v>60</v>
      </c>
      <c r="D32" s="200">
        <f>'[2]04'!D34</f>
        <v>0</v>
      </c>
      <c r="E32" s="200">
        <f>'[2]04'!E34</f>
        <v>0</v>
      </c>
      <c r="F32" s="15">
        <f t="shared" si="6"/>
        <v>60</v>
      </c>
      <c r="G32" s="199">
        <f>'[2]04'!H34</f>
        <v>0</v>
      </c>
      <c r="H32" s="200">
        <f>'[2]04'!I34</f>
        <v>0</v>
      </c>
      <c r="I32" s="200">
        <f>'[2]04'!J34</f>
        <v>0</v>
      </c>
      <c r="J32" s="200">
        <f>'[2]04'!K34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'[2]04'!B35</f>
        <v>0</v>
      </c>
      <c r="C33" s="200">
        <f>'[2]04'!C35</f>
        <v>60</v>
      </c>
      <c r="D33" s="200">
        <f>'[2]04'!D35</f>
        <v>0</v>
      </c>
      <c r="E33" s="200">
        <f>'[2]04'!E35</f>
        <v>0</v>
      </c>
      <c r="F33" s="15">
        <f t="shared" si="6"/>
        <v>60</v>
      </c>
      <c r="G33" s="199">
        <f>'[2]04'!H35</f>
        <v>0</v>
      </c>
      <c r="H33" s="200">
        <f>'[2]04'!I35</f>
        <v>0</v>
      </c>
      <c r="I33" s="200">
        <f>'[2]04'!J35</f>
        <v>0</v>
      </c>
      <c r="J33" s="200">
        <f>'[2]04'!K35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'[2]04'!B36</f>
        <v>0</v>
      </c>
      <c r="C34" s="200">
        <f>'[2]04'!C36</f>
        <v>60</v>
      </c>
      <c r="D34" s="200">
        <f>'[2]04'!D36</f>
        <v>0</v>
      </c>
      <c r="E34" s="200">
        <f>'[2]04'!E36</f>
        <v>0</v>
      </c>
      <c r="F34" s="15">
        <f t="shared" si="6"/>
        <v>60</v>
      </c>
      <c r="G34" s="199">
        <f>'[2]04'!H36</f>
        <v>0</v>
      </c>
      <c r="H34" s="200">
        <f>'[2]04'!I36</f>
        <v>0</v>
      </c>
      <c r="I34" s="200">
        <f>'[2]04'!J36</f>
        <v>0</v>
      </c>
      <c r="J34" s="200">
        <f>'[2]04'!K36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'[2]04'!B37</f>
        <v>0</v>
      </c>
      <c r="C35" s="200">
        <f>'[2]04'!C37</f>
        <v>60</v>
      </c>
      <c r="D35" s="200">
        <f>'[2]04'!D37</f>
        <v>0</v>
      </c>
      <c r="E35" s="200">
        <f>'[2]04'!E37</f>
        <v>0</v>
      </c>
      <c r="F35" s="15">
        <f t="shared" si="6"/>
        <v>60</v>
      </c>
      <c r="G35" s="199">
        <f>'[2]04'!H37</f>
        <v>0</v>
      </c>
      <c r="H35" s="200">
        <f>'[2]04'!I37</f>
        <v>0</v>
      </c>
      <c r="I35" s="200">
        <f>'[2]04'!J37</f>
        <v>0</v>
      </c>
      <c r="J35" s="200">
        <f>'[2]04'!K37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'[2]04'!B38</f>
        <v>0</v>
      </c>
      <c r="C36" s="200">
        <f>'[2]04'!C38</f>
        <v>60</v>
      </c>
      <c r="D36" s="200">
        <f>'[2]04'!D38</f>
        <v>0</v>
      </c>
      <c r="E36" s="200">
        <f>'[2]04'!E38</f>
        <v>0</v>
      </c>
      <c r="F36" s="15">
        <f t="shared" si="6"/>
        <v>60</v>
      </c>
      <c r="G36" s="199">
        <f>'[2]04'!H38</f>
        <v>0</v>
      </c>
      <c r="H36" s="200">
        <f>'[2]04'!I38</f>
        <v>0</v>
      </c>
      <c r="I36" s="200">
        <f>'[2]04'!J38</f>
        <v>0</v>
      </c>
      <c r="J36" s="200">
        <f>'[2]04'!K38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'[2]04'!B39</f>
        <v>0</v>
      </c>
      <c r="C37" s="200">
        <f>'[2]04'!C39</f>
        <v>60</v>
      </c>
      <c r="D37" s="200">
        <f>'[2]04'!D39</f>
        <v>0</v>
      </c>
      <c r="E37" s="200">
        <f>'[2]04'!E39</f>
        <v>0</v>
      </c>
      <c r="F37" s="15">
        <f t="shared" si="6"/>
        <v>60</v>
      </c>
      <c r="G37" s="199">
        <f>'[2]04'!H39</f>
        <v>0</v>
      </c>
      <c r="H37" s="200">
        <f>'[2]04'!I39</f>
        <v>0</v>
      </c>
      <c r="I37" s="200">
        <f>'[2]04'!J39</f>
        <v>0</v>
      </c>
      <c r="J37" s="200">
        <f>'[2]04'!K39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'[2]04'!B40</f>
        <v>0</v>
      </c>
      <c r="C38" s="200">
        <f>'[2]04'!C40</f>
        <v>60</v>
      </c>
      <c r="D38" s="200">
        <f>'[2]04'!D40</f>
        <v>0</v>
      </c>
      <c r="E38" s="200">
        <f>'[2]04'!E40</f>
        <v>0</v>
      </c>
      <c r="F38" s="15">
        <f t="shared" si="6"/>
        <v>60</v>
      </c>
      <c r="G38" s="199">
        <f>'[2]04'!H40</f>
        <v>0</v>
      </c>
      <c r="H38" s="200">
        <f>'[2]04'!I40</f>
        <v>0</v>
      </c>
      <c r="I38" s="200">
        <f>'[2]04'!J40</f>
        <v>0</v>
      </c>
      <c r="J38" s="200">
        <f>'[2]04'!K40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'[2]04'!B41</f>
        <v>0</v>
      </c>
      <c r="C39" s="200">
        <f>'[2]04'!C41</f>
        <v>60</v>
      </c>
      <c r="D39" s="200">
        <f>'[2]04'!D41</f>
        <v>0</v>
      </c>
      <c r="E39" s="200">
        <f>'[2]04'!E41</f>
        <v>0</v>
      </c>
      <c r="F39" s="15">
        <f t="shared" si="6"/>
        <v>60</v>
      </c>
      <c r="G39" s="199">
        <f>'[2]04'!H41</f>
        <v>0</v>
      </c>
      <c r="H39" s="200">
        <f>'[2]04'!I41</f>
        <v>0</v>
      </c>
      <c r="I39" s="200">
        <f>'[2]04'!J41</f>
        <v>0</v>
      </c>
      <c r="J39" s="200">
        <f>'[2]04'!K41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'[2]04'!B42</f>
        <v>0</v>
      </c>
      <c r="C40" s="200">
        <f>'[2]04'!C42</f>
        <v>60</v>
      </c>
      <c r="D40" s="200">
        <f>'[2]04'!D42</f>
        <v>0</v>
      </c>
      <c r="E40" s="200">
        <f>'[2]04'!E42</f>
        <v>0</v>
      </c>
      <c r="F40" s="15">
        <f t="shared" si="6"/>
        <v>60</v>
      </c>
      <c r="G40" s="199">
        <f>'[2]04'!H42</f>
        <v>0</v>
      </c>
      <c r="H40" s="200">
        <f>'[2]04'!I42</f>
        <v>0</v>
      </c>
      <c r="I40" s="200">
        <f>'[2]04'!J42</f>
        <v>0</v>
      </c>
      <c r="J40" s="200">
        <f>'[2]04'!K42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'[2]04'!B43</f>
        <v>0</v>
      </c>
      <c r="C41" s="200">
        <f>'[2]04'!C43</f>
        <v>60</v>
      </c>
      <c r="D41" s="200">
        <f>'[2]04'!D43</f>
        <v>0</v>
      </c>
      <c r="E41" s="200">
        <f>'[2]04'!E43</f>
        <v>0</v>
      </c>
      <c r="F41" s="15">
        <f t="shared" si="6"/>
        <v>60</v>
      </c>
      <c r="G41" s="199">
        <f>'[2]04'!H43</f>
        <v>0</v>
      </c>
      <c r="H41" s="200">
        <f>'[2]04'!I43</f>
        <v>0</v>
      </c>
      <c r="I41" s="200">
        <f>'[2]04'!J43</f>
        <v>0</v>
      </c>
      <c r="J41" s="200">
        <f>'[2]04'!K43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'[2]04'!B44</f>
        <v>0</v>
      </c>
      <c r="C42" s="200">
        <f>'[2]04'!C44</f>
        <v>60</v>
      </c>
      <c r="D42" s="200">
        <f>'[2]04'!D44</f>
        <v>0</v>
      </c>
      <c r="E42" s="200">
        <f>'[2]04'!E44</f>
        <v>0</v>
      </c>
      <c r="F42" s="15">
        <f t="shared" si="6"/>
        <v>60</v>
      </c>
      <c r="G42" s="199">
        <f>'[2]04'!H44</f>
        <v>0</v>
      </c>
      <c r="H42" s="200">
        <f>'[2]04'!I44</f>
        <v>0</v>
      </c>
      <c r="I42" s="200">
        <f>'[2]04'!J44</f>
        <v>0</v>
      </c>
      <c r="J42" s="200">
        <f>'[2]04'!K44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'[2]04'!B45</f>
        <v>0</v>
      </c>
      <c r="C43" s="200">
        <f>'[2]04'!C45</f>
        <v>60</v>
      </c>
      <c r="D43" s="200">
        <f>'[2]04'!D45</f>
        <v>0</v>
      </c>
      <c r="E43" s="200">
        <f>'[2]04'!E45</f>
        <v>0</v>
      </c>
      <c r="F43" s="15">
        <f t="shared" si="6"/>
        <v>60</v>
      </c>
      <c r="G43" s="199">
        <f>'[2]04'!H45</f>
        <v>0</v>
      </c>
      <c r="H43" s="200">
        <f>'[2]04'!I45</f>
        <v>0</v>
      </c>
      <c r="I43" s="200">
        <f>'[2]04'!J45</f>
        <v>0</v>
      </c>
      <c r="J43" s="200">
        <f>'[2]04'!K45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'[2]04'!B46</f>
        <v>0</v>
      </c>
      <c r="C44" s="200">
        <f>'[2]04'!C46</f>
        <v>60</v>
      </c>
      <c r="D44" s="200">
        <f>'[2]04'!D46</f>
        <v>0</v>
      </c>
      <c r="E44" s="200">
        <f>'[2]04'!E46</f>
        <v>0</v>
      </c>
      <c r="F44" s="15">
        <f t="shared" si="6"/>
        <v>60</v>
      </c>
      <c r="G44" s="199">
        <f>'[2]04'!H46</f>
        <v>0</v>
      </c>
      <c r="H44" s="200">
        <f>'[2]04'!I46</f>
        <v>0</v>
      </c>
      <c r="I44" s="200">
        <f>'[2]04'!J46</f>
        <v>0</v>
      </c>
      <c r="J44" s="200">
        <f>'[2]04'!K46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'[2]04'!B47</f>
        <v>0</v>
      </c>
      <c r="C45" s="200">
        <f>'[2]04'!C47</f>
        <v>60</v>
      </c>
      <c r="D45" s="200">
        <f>'[2]04'!D47</f>
        <v>0</v>
      </c>
      <c r="E45" s="200">
        <f>'[2]04'!E47</f>
        <v>0</v>
      </c>
      <c r="F45" s="15">
        <f t="shared" si="6"/>
        <v>60</v>
      </c>
      <c r="G45" s="199">
        <f>'[2]04'!H47</f>
        <v>0</v>
      </c>
      <c r="H45" s="200">
        <f>'[2]04'!I47</f>
        <v>0</v>
      </c>
      <c r="I45" s="200">
        <f>'[2]04'!J47</f>
        <v>0</v>
      </c>
      <c r="J45" s="200">
        <f>'[2]04'!K47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'[2]04'!B48</f>
        <v>0</v>
      </c>
      <c r="C46" s="200">
        <f>'[2]04'!C48</f>
        <v>60</v>
      </c>
      <c r="D46" s="200">
        <f>'[2]04'!D48</f>
        <v>0</v>
      </c>
      <c r="E46" s="200">
        <f>'[2]04'!E48</f>
        <v>0</v>
      </c>
      <c r="F46" s="15">
        <f t="shared" si="6"/>
        <v>60</v>
      </c>
      <c r="G46" s="199">
        <f>'[2]04'!H48</f>
        <v>0</v>
      </c>
      <c r="H46" s="200">
        <f>'[2]04'!I48</f>
        <v>0</v>
      </c>
      <c r="I46" s="200">
        <f>'[2]04'!J48</f>
        <v>0</v>
      </c>
      <c r="J46" s="200">
        <f>'[2]04'!K48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'[2]04'!B49</f>
        <v>0</v>
      </c>
      <c r="C47" s="200">
        <f>'[2]04'!C49</f>
        <v>60</v>
      </c>
      <c r="D47" s="200">
        <f>'[2]04'!D49</f>
        <v>0</v>
      </c>
      <c r="E47" s="200">
        <f>'[2]04'!E49</f>
        <v>0</v>
      </c>
      <c r="F47" s="15">
        <f t="shared" si="6"/>
        <v>60</v>
      </c>
      <c r="G47" s="199">
        <f>'[2]04'!H49</f>
        <v>0</v>
      </c>
      <c r="H47" s="200">
        <f>'[2]04'!I49</f>
        <v>0</v>
      </c>
      <c r="I47" s="200">
        <f>'[2]04'!J49</f>
        <v>0</v>
      </c>
      <c r="J47" s="200">
        <f>'[2]04'!K49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'[2]04'!B50</f>
        <v>0</v>
      </c>
      <c r="C48" s="200">
        <f>'[2]04'!C50</f>
        <v>60</v>
      </c>
      <c r="D48" s="200">
        <f>'[2]04'!D50</f>
        <v>0</v>
      </c>
      <c r="E48" s="200">
        <f>'[2]04'!E50</f>
        <v>0</v>
      </c>
      <c r="F48" s="15">
        <f t="shared" si="6"/>
        <v>60</v>
      </c>
      <c r="G48" s="199">
        <f>'[2]04'!H50</f>
        <v>0</v>
      </c>
      <c r="H48" s="200">
        <f>'[2]04'!I50</f>
        <v>0</v>
      </c>
      <c r="I48" s="200">
        <f>'[2]04'!J50</f>
        <v>0</v>
      </c>
      <c r="J48" s="200">
        <f>'[2]04'!K50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'[2]04'!B51</f>
        <v>0</v>
      </c>
      <c r="C49" s="200">
        <f>'[2]04'!C51</f>
        <v>60</v>
      </c>
      <c r="D49" s="200">
        <f>'[2]04'!D51</f>
        <v>0</v>
      </c>
      <c r="E49" s="200">
        <f>'[2]04'!E51</f>
        <v>0</v>
      </c>
      <c r="F49" s="15">
        <f t="shared" si="6"/>
        <v>60</v>
      </c>
      <c r="G49" s="199">
        <f>'[2]04'!H51</f>
        <v>0</v>
      </c>
      <c r="H49" s="200">
        <f>'[2]04'!I51</f>
        <v>0</v>
      </c>
      <c r="I49" s="200">
        <f>'[2]04'!J51</f>
        <v>0</v>
      </c>
      <c r="J49" s="200">
        <f>'[2]04'!K51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'[2]04'!B52</f>
        <v>0</v>
      </c>
      <c r="C50" s="200">
        <f>'[2]04'!C52</f>
        <v>60</v>
      </c>
      <c r="D50" s="200">
        <f>'[2]04'!D52</f>
        <v>0</v>
      </c>
      <c r="E50" s="200">
        <f>'[2]04'!E52</f>
        <v>0</v>
      </c>
      <c r="F50" s="15">
        <f t="shared" si="6"/>
        <v>60</v>
      </c>
      <c r="G50" s="199">
        <f>'[2]04'!H52</f>
        <v>0</v>
      </c>
      <c r="H50" s="200">
        <f>'[2]04'!I52</f>
        <v>0</v>
      </c>
      <c r="I50" s="200">
        <f>'[2]04'!J52</f>
        <v>0</v>
      </c>
      <c r="J50" s="200">
        <f>'[2]04'!K52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'[2]04'!B53</f>
        <v>0</v>
      </c>
      <c r="C51" s="200">
        <f>'[2]04'!C53</f>
        <v>60</v>
      </c>
      <c r="D51" s="200">
        <f>'[2]04'!D53</f>
        <v>0</v>
      </c>
      <c r="E51" s="200">
        <f>'[2]04'!E53</f>
        <v>0</v>
      </c>
      <c r="F51" s="15">
        <f t="shared" si="6"/>
        <v>60</v>
      </c>
      <c r="G51" s="199">
        <f>'[2]04'!H53</f>
        <v>0</v>
      </c>
      <c r="H51" s="200">
        <f>'[2]04'!I53</f>
        <v>0</v>
      </c>
      <c r="I51" s="200">
        <f>'[2]04'!J53</f>
        <v>0</v>
      </c>
      <c r="J51" s="200">
        <f>'[2]04'!K53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'[2]04'!B54</f>
        <v>0</v>
      </c>
      <c r="C52" s="200">
        <f>'[2]04'!C54</f>
        <v>60</v>
      </c>
      <c r="D52" s="200">
        <f>'[2]04'!D54</f>
        <v>0</v>
      </c>
      <c r="E52" s="200">
        <f>'[2]04'!E54</f>
        <v>0</v>
      </c>
      <c r="F52" s="15">
        <f t="shared" si="6"/>
        <v>60</v>
      </c>
      <c r="G52" s="199">
        <f>'[2]04'!H54</f>
        <v>0</v>
      </c>
      <c r="H52" s="200">
        <f>'[2]04'!I54</f>
        <v>0</v>
      </c>
      <c r="I52" s="200">
        <f>'[2]04'!J54</f>
        <v>0</v>
      </c>
      <c r="J52" s="200">
        <f>'[2]04'!K54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'[2]04'!B55</f>
        <v>0</v>
      </c>
      <c r="C53" s="200">
        <f>'[2]04'!C55</f>
        <v>60</v>
      </c>
      <c r="D53" s="200">
        <f>'[2]04'!D55</f>
        <v>0</v>
      </c>
      <c r="E53" s="200">
        <f>'[2]04'!E55</f>
        <v>0</v>
      </c>
      <c r="F53" s="15">
        <f t="shared" si="6"/>
        <v>60</v>
      </c>
      <c r="G53" s="199">
        <f>'[2]04'!H55</f>
        <v>0</v>
      </c>
      <c r="H53" s="200">
        <f>'[2]04'!I55</f>
        <v>0</v>
      </c>
      <c r="I53" s="200">
        <f>'[2]04'!J55</f>
        <v>0</v>
      </c>
      <c r="J53" s="200">
        <f>'[2]04'!K55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'[2]04'!B56</f>
        <v>0</v>
      </c>
      <c r="C54" s="200">
        <f>'[2]04'!C56</f>
        <v>60</v>
      </c>
      <c r="D54" s="200">
        <f>'[2]04'!D56</f>
        <v>0</v>
      </c>
      <c r="E54" s="200">
        <f>'[2]04'!E56</f>
        <v>0</v>
      </c>
      <c r="F54" s="15">
        <f t="shared" si="6"/>
        <v>60</v>
      </c>
      <c r="G54" s="199">
        <f>'[2]04'!H56</f>
        <v>0</v>
      </c>
      <c r="H54" s="200">
        <f>'[2]04'!I56</f>
        <v>0</v>
      </c>
      <c r="I54" s="200">
        <f>'[2]04'!J56</f>
        <v>0</v>
      </c>
      <c r="J54" s="200">
        <f>'[2]04'!K56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'[2]04'!B57</f>
        <v>0</v>
      </c>
      <c r="C55" s="200">
        <f>'[2]04'!C57</f>
        <v>60</v>
      </c>
      <c r="D55" s="200">
        <f>'[2]04'!D57</f>
        <v>0</v>
      </c>
      <c r="E55" s="200">
        <f>'[2]04'!E57</f>
        <v>0</v>
      </c>
      <c r="F55" s="15">
        <f t="shared" si="6"/>
        <v>60</v>
      </c>
      <c r="G55" s="199">
        <f>'[2]04'!H57</f>
        <v>0</v>
      </c>
      <c r="H55" s="200">
        <f>'[2]04'!I57</f>
        <v>0</v>
      </c>
      <c r="I55" s="200">
        <f>'[2]04'!J57</f>
        <v>0</v>
      </c>
      <c r="J55" s="200">
        <f>'[2]04'!K57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'[2]04'!B58</f>
        <v>0</v>
      </c>
      <c r="C56" s="200">
        <f>'[2]04'!C58</f>
        <v>60</v>
      </c>
      <c r="D56" s="200">
        <f>'[2]04'!D58</f>
        <v>0</v>
      </c>
      <c r="E56" s="200">
        <f>'[2]04'!E58</f>
        <v>0</v>
      </c>
      <c r="F56" s="15">
        <f t="shared" si="6"/>
        <v>60</v>
      </c>
      <c r="G56" s="199">
        <f>'[2]04'!H58</f>
        <v>0</v>
      </c>
      <c r="H56" s="200">
        <f>'[2]04'!I58</f>
        <v>0</v>
      </c>
      <c r="I56" s="200">
        <f>'[2]04'!J58</f>
        <v>0</v>
      </c>
      <c r="J56" s="200">
        <f>'[2]04'!K58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'[2]04'!B59</f>
        <v>0</v>
      </c>
      <c r="C57" s="200">
        <f>'[2]04'!C59</f>
        <v>60</v>
      </c>
      <c r="D57" s="200">
        <f>'[2]04'!D59</f>
        <v>0</v>
      </c>
      <c r="E57" s="200">
        <f>'[2]04'!E59</f>
        <v>0</v>
      </c>
      <c r="F57" s="15">
        <f t="shared" si="6"/>
        <v>60</v>
      </c>
      <c r="G57" s="199">
        <f>'[2]04'!H59</f>
        <v>0</v>
      </c>
      <c r="H57" s="200">
        <f>'[2]04'!I59</f>
        <v>0</v>
      </c>
      <c r="I57" s="200">
        <f>'[2]04'!J59</f>
        <v>0</v>
      </c>
      <c r="J57" s="200">
        <f>'[2]04'!K59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'[2]04'!B60</f>
        <v>0</v>
      </c>
      <c r="C58" s="200">
        <f>'[2]04'!C60</f>
        <v>60</v>
      </c>
      <c r="D58" s="200">
        <f>'[2]04'!D60</f>
        <v>0</v>
      </c>
      <c r="E58" s="200">
        <f>'[2]04'!E60</f>
        <v>0</v>
      </c>
      <c r="F58" s="15">
        <f t="shared" si="6"/>
        <v>60</v>
      </c>
      <c r="G58" s="199">
        <f>'[2]04'!H60</f>
        <v>0</v>
      </c>
      <c r="H58" s="200">
        <f>'[2]04'!I60</f>
        <v>0</v>
      </c>
      <c r="I58" s="200">
        <f>'[2]04'!J60</f>
        <v>0</v>
      </c>
      <c r="J58" s="200">
        <f>'[2]04'!K60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'[2]04'!B61</f>
        <v>0</v>
      </c>
      <c r="C59" s="200">
        <f>'[2]04'!C61</f>
        <v>60</v>
      </c>
      <c r="D59" s="200">
        <f>'[2]04'!D61</f>
        <v>0</v>
      </c>
      <c r="E59" s="200">
        <f>'[2]04'!E61</f>
        <v>0</v>
      </c>
      <c r="F59" s="15">
        <f t="shared" si="6"/>
        <v>60</v>
      </c>
      <c r="G59" s="199">
        <f>'[2]04'!H61</f>
        <v>0</v>
      </c>
      <c r="H59" s="200">
        <f>'[2]04'!I61</f>
        <v>0</v>
      </c>
      <c r="I59" s="200">
        <f>'[2]04'!J61</f>
        <v>0</v>
      </c>
      <c r="J59" s="200">
        <f>'[2]04'!K61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'[2]04'!B62</f>
        <v>0</v>
      </c>
      <c r="C60" s="200">
        <f>'[2]04'!C62</f>
        <v>60</v>
      </c>
      <c r="D60" s="200">
        <f>'[2]04'!D62</f>
        <v>0</v>
      </c>
      <c r="E60" s="200">
        <f>'[2]04'!E62</f>
        <v>0</v>
      </c>
      <c r="F60" s="15">
        <f t="shared" si="6"/>
        <v>60</v>
      </c>
      <c r="G60" s="199">
        <f>'[2]04'!H62</f>
        <v>0</v>
      </c>
      <c r="H60" s="200">
        <f>'[2]04'!I62</f>
        <v>0</v>
      </c>
      <c r="I60" s="200">
        <f>'[2]04'!J62</f>
        <v>0</v>
      </c>
      <c r="J60" s="200">
        <f>'[2]04'!K62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'[2]04'!B63</f>
        <v>0</v>
      </c>
      <c r="C61" s="200">
        <f>'[2]04'!C63</f>
        <v>60</v>
      </c>
      <c r="D61" s="200">
        <f>'[2]04'!D63</f>
        <v>0</v>
      </c>
      <c r="E61" s="200">
        <f>'[2]04'!E63</f>
        <v>0</v>
      </c>
      <c r="F61" s="15">
        <f t="shared" si="6"/>
        <v>60</v>
      </c>
      <c r="G61" s="199">
        <f>'[2]04'!H63</f>
        <v>0</v>
      </c>
      <c r="H61" s="200">
        <f>'[2]04'!I63</f>
        <v>0</v>
      </c>
      <c r="I61" s="200">
        <f>'[2]04'!J63</f>
        <v>0</v>
      </c>
      <c r="J61" s="200">
        <f>'[2]04'!K63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'[2]04'!B64</f>
        <v>0</v>
      </c>
      <c r="C62" s="200">
        <f>'[2]04'!C64</f>
        <v>60</v>
      </c>
      <c r="D62" s="200">
        <f>'[2]04'!D64</f>
        <v>0</v>
      </c>
      <c r="E62" s="200">
        <f>'[2]04'!E64</f>
        <v>0</v>
      </c>
      <c r="F62" s="15">
        <f t="shared" si="6"/>
        <v>60</v>
      </c>
      <c r="G62" s="199">
        <f>'[2]04'!H64</f>
        <v>0</v>
      </c>
      <c r="H62" s="200">
        <f>'[2]04'!I64</f>
        <v>0</v>
      </c>
      <c r="I62" s="200">
        <f>'[2]04'!J64</f>
        <v>0</v>
      </c>
      <c r="J62" s="200">
        <f>'[2]04'!K64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'[2]04'!B65</f>
        <v>0</v>
      </c>
      <c r="C63" s="200">
        <f>'[2]04'!C65</f>
        <v>60</v>
      </c>
      <c r="D63" s="200">
        <f>'[2]04'!D65</f>
        <v>0</v>
      </c>
      <c r="E63" s="200">
        <f>'[2]04'!E65</f>
        <v>0</v>
      </c>
      <c r="F63" s="15">
        <f t="shared" si="6"/>
        <v>60</v>
      </c>
      <c r="G63" s="199">
        <f>'[2]04'!H65</f>
        <v>0</v>
      </c>
      <c r="H63" s="200">
        <f>'[2]04'!I65</f>
        <v>0</v>
      </c>
      <c r="I63" s="200">
        <f>'[2]04'!J65</f>
        <v>0</v>
      </c>
      <c r="J63" s="200">
        <f>'[2]04'!K65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'[2]04'!B66</f>
        <v>0</v>
      </c>
      <c r="C64" s="200">
        <f>'[2]04'!C66</f>
        <v>60</v>
      </c>
      <c r="D64" s="200">
        <f>'[2]04'!D66</f>
        <v>0</v>
      </c>
      <c r="E64" s="200">
        <f>'[2]04'!E66</f>
        <v>0</v>
      </c>
      <c r="F64" s="15">
        <f t="shared" si="6"/>
        <v>60</v>
      </c>
      <c r="G64" s="199">
        <f>'[2]04'!H66</f>
        <v>0</v>
      </c>
      <c r="H64" s="200">
        <f>'[2]04'!I66</f>
        <v>0</v>
      </c>
      <c r="I64" s="200">
        <f>'[2]04'!J66</f>
        <v>0</v>
      </c>
      <c r="J64" s="200">
        <f>'[2]04'!K66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'[2]04'!B67</f>
        <v>0</v>
      </c>
      <c r="C65" s="200">
        <f>'[2]04'!C67</f>
        <v>60</v>
      </c>
      <c r="D65" s="200">
        <f>'[2]04'!D67</f>
        <v>0</v>
      </c>
      <c r="E65" s="200">
        <f>'[2]04'!E67</f>
        <v>0</v>
      </c>
      <c r="F65" s="15">
        <f t="shared" si="6"/>
        <v>60</v>
      </c>
      <c r="G65" s="199">
        <f>'[2]04'!H67</f>
        <v>0</v>
      </c>
      <c r="H65" s="200">
        <f>'[2]04'!I67</f>
        <v>0</v>
      </c>
      <c r="I65" s="200">
        <f>'[2]04'!J67</f>
        <v>0</v>
      </c>
      <c r="J65" s="200">
        <f>'[2]04'!K67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'[2]04'!B68</f>
        <v>0</v>
      </c>
      <c r="C66" s="200">
        <f>'[2]04'!C68</f>
        <v>60</v>
      </c>
      <c r="D66" s="200">
        <f>'[2]04'!D68</f>
        <v>0</v>
      </c>
      <c r="E66" s="200">
        <f>'[2]04'!E68</f>
        <v>0</v>
      </c>
      <c r="F66" s="15">
        <f t="shared" si="6"/>
        <v>60</v>
      </c>
      <c r="G66" s="199">
        <f>'[2]04'!H68</f>
        <v>0</v>
      </c>
      <c r="H66" s="200">
        <f>'[2]04'!I68</f>
        <v>0</v>
      </c>
      <c r="I66" s="200">
        <f>'[2]04'!J68</f>
        <v>0</v>
      </c>
      <c r="J66" s="200">
        <f>'[2]04'!K68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'[2]04'!B69</f>
        <v>0</v>
      </c>
      <c r="C67" s="200">
        <f>'[2]04'!C69</f>
        <v>60</v>
      </c>
      <c r="D67" s="200">
        <f>'[2]04'!D69</f>
        <v>0</v>
      </c>
      <c r="E67" s="200">
        <f>'[2]04'!E69</f>
        <v>0</v>
      </c>
      <c r="F67" s="15">
        <f t="shared" si="6"/>
        <v>60</v>
      </c>
      <c r="G67" s="199">
        <f>'[2]04'!H69</f>
        <v>0</v>
      </c>
      <c r="H67" s="200">
        <f>'[2]04'!I69</f>
        <v>0</v>
      </c>
      <c r="I67" s="200">
        <f>'[2]04'!J69</f>
        <v>0</v>
      </c>
      <c r="J67" s="200">
        <f>'[2]04'!K69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'[2]04'!B70</f>
        <v>0</v>
      </c>
      <c r="C68" s="200">
        <f>'[2]04'!C70</f>
        <v>60</v>
      </c>
      <c r="D68" s="200">
        <f>'[2]04'!D70</f>
        <v>0</v>
      </c>
      <c r="E68" s="200">
        <f>'[2]04'!E70</f>
        <v>0</v>
      </c>
      <c r="F68" s="15">
        <f t="shared" si="6"/>
        <v>60</v>
      </c>
      <c r="G68" s="199">
        <f>'[2]04'!H70</f>
        <v>0</v>
      </c>
      <c r="H68" s="200">
        <f>'[2]04'!I70</f>
        <v>0</v>
      </c>
      <c r="I68" s="200">
        <f>'[2]04'!J70</f>
        <v>0</v>
      </c>
      <c r="J68" s="200">
        <f>'[2]04'!K70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'[2]04'!B71</f>
        <v>0</v>
      </c>
      <c r="C69" s="200">
        <f>'[2]04'!C71</f>
        <v>60</v>
      </c>
      <c r="D69" s="200">
        <f>'[2]04'!D71</f>
        <v>0</v>
      </c>
      <c r="E69" s="200">
        <f>'[2]04'!E71</f>
        <v>0</v>
      </c>
      <c r="F69" s="15">
        <f t="shared" ref="F69:F98" si="16">SUM(B69:E69)</f>
        <v>60</v>
      </c>
      <c r="G69" s="199">
        <f>'[2]04'!H71</f>
        <v>0</v>
      </c>
      <c r="H69" s="200">
        <f>'[2]04'!I71</f>
        <v>0</v>
      </c>
      <c r="I69" s="200">
        <f>'[2]04'!J71</f>
        <v>0</v>
      </c>
      <c r="J69" s="200">
        <f>'[2]04'!K71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'[2]04'!B72</f>
        <v>0</v>
      </c>
      <c r="C70" s="200">
        <f>'[2]04'!C72</f>
        <v>60</v>
      </c>
      <c r="D70" s="200">
        <f>'[2]04'!D72</f>
        <v>0</v>
      </c>
      <c r="E70" s="200">
        <f>'[2]04'!E72</f>
        <v>0</v>
      </c>
      <c r="F70" s="15">
        <f t="shared" si="16"/>
        <v>60</v>
      </c>
      <c r="G70" s="199">
        <f>'[2]04'!H72</f>
        <v>0</v>
      </c>
      <c r="H70" s="200">
        <f>'[2]04'!I72</f>
        <v>0</v>
      </c>
      <c r="I70" s="200">
        <f>'[2]04'!J72</f>
        <v>0</v>
      </c>
      <c r="J70" s="200">
        <f>'[2]04'!K72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'[2]04'!B73</f>
        <v>0</v>
      </c>
      <c r="C71" s="200">
        <f>'[2]04'!C73</f>
        <v>60</v>
      </c>
      <c r="D71" s="200">
        <f>'[2]04'!D73</f>
        <v>0</v>
      </c>
      <c r="E71" s="200">
        <f>'[2]04'!E73</f>
        <v>0</v>
      </c>
      <c r="F71" s="15">
        <f t="shared" si="16"/>
        <v>60</v>
      </c>
      <c r="G71" s="199">
        <f>'[2]04'!H73</f>
        <v>0</v>
      </c>
      <c r="H71" s="200">
        <f>'[2]04'!I73</f>
        <v>0</v>
      </c>
      <c r="I71" s="200">
        <f>'[2]04'!J73</f>
        <v>0</v>
      </c>
      <c r="J71" s="200">
        <f>'[2]04'!K73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'[2]04'!B74</f>
        <v>0</v>
      </c>
      <c r="C72" s="200">
        <f>'[2]04'!C74</f>
        <v>60</v>
      </c>
      <c r="D72" s="200">
        <f>'[2]04'!D74</f>
        <v>0</v>
      </c>
      <c r="E72" s="200">
        <f>'[2]04'!E74</f>
        <v>0</v>
      </c>
      <c r="F72" s="15">
        <f t="shared" si="16"/>
        <v>60</v>
      </c>
      <c r="G72" s="199">
        <f>'[2]04'!H74</f>
        <v>0</v>
      </c>
      <c r="H72" s="200">
        <f>'[2]04'!I74</f>
        <v>0</v>
      </c>
      <c r="I72" s="200">
        <f>'[2]04'!J74</f>
        <v>0</v>
      </c>
      <c r="J72" s="200">
        <f>'[2]04'!K74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'[2]04'!B75</f>
        <v>0</v>
      </c>
      <c r="C73" s="200">
        <f>'[2]04'!C75</f>
        <v>60</v>
      </c>
      <c r="D73" s="200">
        <f>'[2]04'!D75</f>
        <v>0</v>
      </c>
      <c r="E73" s="200">
        <f>'[2]04'!E75</f>
        <v>0</v>
      </c>
      <c r="F73" s="15">
        <f t="shared" si="16"/>
        <v>60</v>
      </c>
      <c r="G73" s="199">
        <f>'[2]04'!H75</f>
        <v>0</v>
      </c>
      <c r="H73" s="200">
        <f>'[2]04'!I75</f>
        <v>0</v>
      </c>
      <c r="I73" s="200">
        <f>'[2]04'!J75</f>
        <v>0</v>
      </c>
      <c r="J73" s="200">
        <f>'[2]04'!K75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'[2]04'!B76</f>
        <v>0</v>
      </c>
      <c r="C74" s="200">
        <f>'[2]04'!C76</f>
        <v>60</v>
      </c>
      <c r="D74" s="200">
        <f>'[2]04'!D76</f>
        <v>0</v>
      </c>
      <c r="E74" s="200">
        <f>'[2]04'!E76</f>
        <v>0</v>
      </c>
      <c r="F74" s="15">
        <f t="shared" si="16"/>
        <v>60</v>
      </c>
      <c r="G74" s="199">
        <f>'[2]04'!H76</f>
        <v>0</v>
      </c>
      <c r="H74" s="200">
        <f>'[2]04'!I76</f>
        <v>0</v>
      </c>
      <c r="I74" s="200">
        <f>'[2]04'!J76</f>
        <v>0</v>
      </c>
      <c r="J74" s="200">
        <f>'[2]04'!K76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'[2]04'!B77</f>
        <v>0</v>
      </c>
      <c r="C75" s="200">
        <f>'[2]04'!C77</f>
        <v>60</v>
      </c>
      <c r="D75" s="200">
        <f>'[2]04'!D77</f>
        <v>0</v>
      </c>
      <c r="E75" s="200">
        <f>'[2]04'!E77</f>
        <v>0</v>
      </c>
      <c r="F75" s="15">
        <f t="shared" si="16"/>
        <v>60</v>
      </c>
      <c r="G75" s="199">
        <f>'[2]04'!H77</f>
        <v>0</v>
      </c>
      <c r="H75" s="200">
        <f>'[2]04'!I77</f>
        <v>0</v>
      </c>
      <c r="I75" s="200">
        <f>'[2]04'!J77</f>
        <v>0</v>
      </c>
      <c r="J75" s="200">
        <f>'[2]04'!K77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'[2]04'!B78</f>
        <v>0</v>
      </c>
      <c r="C76" s="200">
        <f>'[2]04'!C78</f>
        <v>60</v>
      </c>
      <c r="D76" s="200">
        <f>'[2]04'!D78</f>
        <v>0</v>
      </c>
      <c r="E76" s="200">
        <f>'[2]04'!E78</f>
        <v>0</v>
      </c>
      <c r="F76" s="15">
        <f t="shared" si="16"/>
        <v>60</v>
      </c>
      <c r="G76" s="199">
        <f>'[2]04'!H78</f>
        <v>0</v>
      </c>
      <c r="H76" s="200">
        <f>'[2]04'!I78</f>
        <v>0</v>
      </c>
      <c r="I76" s="200">
        <f>'[2]04'!J78</f>
        <v>0</v>
      </c>
      <c r="J76" s="200">
        <f>'[2]04'!K78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'[2]04'!B79</f>
        <v>0</v>
      </c>
      <c r="C77" s="200">
        <f>'[2]04'!C79</f>
        <v>60</v>
      </c>
      <c r="D77" s="200">
        <f>'[2]04'!D79</f>
        <v>0</v>
      </c>
      <c r="E77" s="200">
        <f>'[2]04'!E79</f>
        <v>0</v>
      </c>
      <c r="F77" s="15">
        <f t="shared" si="16"/>
        <v>60</v>
      </c>
      <c r="G77" s="199">
        <f>'[2]04'!H79</f>
        <v>0</v>
      </c>
      <c r="H77" s="200">
        <f>'[2]04'!I79</f>
        <v>0</v>
      </c>
      <c r="I77" s="200">
        <f>'[2]04'!J79</f>
        <v>0</v>
      </c>
      <c r="J77" s="200">
        <f>'[2]04'!K79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'[2]04'!B80</f>
        <v>0</v>
      </c>
      <c r="C78" s="200">
        <f>'[2]04'!C80</f>
        <v>60</v>
      </c>
      <c r="D78" s="200">
        <f>'[2]04'!D80</f>
        <v>0</v>
      </c>
      <c r="E78" s="200">
        <f>'[2]04'!E80</f>
        <v>0</v>
      </c>
      <c r="F78" s="15">
        <f t="shared" si="16"/>
        <v>60</v>
      </c>
      <c r="G78" s="199">
        <f>'[2]04'!H80</f>
        <v>0</v>
      </c>
      <c r="H78" s="200">
        <f>'[2]04'!I80</f>
        <v>0</v>
      </c>
      <c r="I78" s="200">
        <f>'[2]04'!J80</f>
        <v>0</v>
      </c>
      <c r="J78" s="200">
        <f>'[2]04'!K80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'[2]04'!B81</f>
        <v>0</v>
      </c>
      <c r="C79" s="200">
        <f>'[2]04'!C81</f>
        <v>60</v>
      </c>
      <c r="D79" s="200">
        <f>'[2]04'!D81</f>
        <v>0</v>
      </c>
      <c r="E79" s="200">
        <f>'[2]04'!E81</f>
        <v>0</v>
      </c>
      <c r="F79" s="15">
        <f t="shared" si="16"/>
        <v>60</v>
      </c>
      <c r="G79" s="199">
        <f>'[2]04'!H81</f>
        <v>0</v>
      </c>
      <c r="H79" s="200">
        <f>'[2]04'!I81</f>
        <v>0</v>
      </c>
      <c r="I79" s="200">
        <f>'[2]04'!J81</f>
        <v>0</v>
      </c>
      <c r="J79" s="200">
        <f>'[2]04'!K81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'[2]04'!B82</f>
        <v>0</v>
      </c>
      <c r="C80" s="200">
        <f>'[2]04'!C82</f>
        <v>60</v>
      </c>
      <c r="D80" s="200">
        <f>'[2]04'!D82</f>
        <v>0</v>
      </c>
      <c r="E80" s="200">
        <f>'[2]04'!E82</f>
        <v>0</v>
      </c>
      <c r="F80" s="15">
        <f t="shared" si="16"/>
        <v>60</v>
      </c>
      <c r="G80" s="199">
        <f>'[2]04'!H82</f>
        <v>0</v>
      </c>
      <c r="H80" s="200">
        <f>'[2]04'!I82</f>
        <v>0</v>
      </c>
      <c r="I80" s="200">
        <f>'[2]04'!J82</f>
        <v>0</v>
      </c>
      <c r="J80" s="200">
        <f>'[2]04'!K82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'[2]04'!B83</f>
        <v>0</v>
      </c>
      <c r="C81" s="200">
        <f>'[2]04'!C83</f>
        <v>60</v>
      </c>
      <c r="D81" s="200">
        <f>'[2]04'!D83</f>
        <v>0</v>
      </c>
      <c r="E81" s="200">
        <f>'[2]04'!E83</f>
        <v>0</v>
      </c>
      <c r="F81" s="15">
        <f t="shared" si="16"/>
        <v>60</v>
      </c>
      <c r="G81" s="199">
        <f>'[2]04'!H83</f>
        <v>0</v>
      </c>
      <c r="H81" s="200">
        <f>'[2]04'!I83</f>
        <v>0</v>
      </c>
      <c r="I81" s="200">
        <f>'[2]04'!J83</f>
        <v>0</v>
      </c>
      <c r="J81" s="200">
        <f>'[2]04'!K83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'[2]04'!B84</f>
        <v>0</v>
      </c>
      <c r="C82" s="200">
        <f>'[2]04'!C84</f>
        <v>60</v>
      </c>
      <c r="D82" s="200">
        <f>'[2]04'!D84</f>
        <v>0</v>
      </c>
      <c r="E82" s="200">
        <f>'[2]04'!E84</f>
        <v>0</v>
      </c>
      <c r="F82" s="15">
        <f t="shared" si="16"/>
        <v>60</v>
      </c>
      <c r="G82" s="199">
        <f>'[2]04'!H84</f>
        <v>0</v>
      </c>
      <c r="H82" s="200">
        <f>'[2]04'!I84</f>
        <v>0</v>
      </c>
      <c r="I82" s="200">
        <f>'[2]04'!J84</f>
        <v>0</v>
      </c>
      <c r="J82" s="200">
        <f>'[2]04'!K84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'[2]04'!B85</f>
        <v>0</v>
      </c>
      <c r="C83" s="200">
        <f>'[2]04'!C85</f>
        <v>60</v>
      </c>
      <c r="D83" s="200">
        <f>'[2]04'!D85</f>
        <v>0</v>
      </c>
      <c r="E83" s="200">
        <f>'[2]04'!E85</f>
        <v>0</v>
      </c>
      <c r="F83" s="15">
        <f t="shared" si="16"/>
        <v>60</v>
      </c>
      <c r="G83" s="199">
        <f>'[2]04'!H85</f>
        <v>0</v>
      </c>
      <c r="H83" s="200">
        <f>'[2]04'!I85</f>
        <v>0</v>
      </c>
      <c r="I83" s="200">
        <f>'[2]04'!J85</f>
        <v>0</v>
      </c>
      <c r="J83" s="200">
        <f>'[2]04'!K85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'[2]04'!B86</f>
        <v>0</v>
      </c>
      <c r="C84" s="200">
        <f>'[2]04'!C86</f>
        <v>60</v>
      </c>
      <c r="D84" s="200">
        <f>'[2]04'!D86</f>
        <v>0</v>
      </c>
      <c r="E84" s="200">
        <f>'[2]04'!E86</f>
        <v>0</v>
      </c>
      <c r="F84" s="15">
        <f t="shared" si="16"/>
        <v>60</v>
      </c>
      <c r="G84" s="199">
        <f>'[2]04'!H86</f>
        <v>0</v>
      </c>
      <c r="H84" s="200">
        <f>'[2]04'!I86</f>
        <v>0</v>
      </c>
      <c r="I84" s="200">
        <f>'[2]04'!J86</f>
        <v>0</v>
      </c>
      <c r="J84" s="200">
        <f>'[2]04'!K86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'[2]04'!B87</f>
        <v>0</v>
      </c>
      <c r="C85" s="200">
        <f>'[2]04'!C87</f>
        <v>60</v>
      </c>
      <c r="D85" s="200">
        <f>'[2]04'!D87</f>
        <v>0</v>
      </c>
      <c r="E85" s="200">
        <f>'[2]04'!E87</f>
        <v>0</v>
      </c>
      <c r="F85" s="15">
        <f t="shared" si="16"/>
        <v>60</v>
      </c>
      <c r="G85" s="199">
        <f>'[2]04'!H87</f>
        <v>0</v>
      </c>
      <c r="H85" s="200">
        <f>'[2]04'!I87</f>
        <v>0</v>
      </c>
      <c r="I85" s="200">
        <f>'[2]04'!J87</f>
        <v>0</v>
      </c>
      <c r="J85" s="200">
        <f>'[2]04'!K87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'[2]04'!B88</f>
        <v>0</v>
      </c>
      <c r="C86" s="200">
        <f>'[2]04'!C88</f>
        <v>60</v>
      </c>
      <c r="D86" s="200">
        <f>'[2]04'!D88</f>
        <v>0</v>
      </c>
      <c r="E86" s="200">
        <f>'[2]04'!E88</f>
        <v>0</v>
      </c>
      <c r="F86" s="15">
        <f t="shared" si="16"/>
        <v>60</v>
      </c>
      <c r="G86" s="199">
        <f>'[2]04'!H88</f>
        <v>0</v>
      </c>
      <c r="H86" s="200">
        <f>'[2]04'!I88</f>
        <v>0</v>
      </c>
      <c r="I86" s="200">
        <f>'[2]04'!J88</f>
        <v>0</v>
      </c>
      <c r="J86" s="200">
        <f>'[2]04'!K88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'[2]04'!B89</f>
        <v>0</v>
      </c>
      <c r="C87" s="200">
        <f>'[2]04'!C89</f>
        <v>60</v>
      </c>
      <c r="D87" s="200">
        <f>'[2]04'!D89</f>
        <v>0</v>
      </c>
      <c r="E87" s="200">
        <f>'[2]04'!E89</f>
        <v>0</v>
      </c>
      <c r="F87" s="15">
        <f t="shared" si="16"/>
        <v>60</v>
      </c>
      <c r="G87" s="199">
        <f>'[2]04'!H89</f>
        <v>0</v>
      </c>
      <c r="H87" s="200">
        <f>'[2]04'!I89</f>
        <v>0</v>
      </c>
      <c r="I87" s="200">
        <f>'[2]04'!J89</f>
        <v>0</v>
      </c>
      <c r="J87" s="200">
        <f>'[2]04'!K89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'[2]04'!B90</f>
        <v>0</v>
      </c>
      <c r="C88" s="200">
        <f>'[2]04'!C90</f>
        <v>60</v>
      </c>
      <c r="D88" s="200">
        <f>'[2]04'!D90</f>
        <v>0</v>
      </c>
      <c r="E88" s="200">
        <f>'[2]04'!E90</f>
        <v>0</v>
      </c>
      <c r="F88" s="15">
        <f t="shared" si="16"/>
        <v>60</v>
      </c>
      <c r="G88" s="199">
        <f>'[2]04'!H90</f>
        <v>0</v>
      </c>
      <c r="H88" s="200">
        <f>'[2]04'!I90</f>
        <v>0</v>
      </c>
      <c r="I88" s="200">
        <f>'[2]04'!J90</f>
        <v>0</v>
      </c>
      <c r="J88" s="200">
        <f>'[2]04'!K90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'[2]04'!B91</f>
        <v>0</v>
      </c>
      <c r="C89" s="200">
        <f>'[2]04'!C91</f>
        <v>60</v>
      </c>
      <c r="D89" s="200">
        <f>'[2]04'!D91</f>
        <v>0</v>
      </c>
      <c r="E89" s="200">
        <f>'[2]04'!E91</f>
        <v>0</v>
      </c>
      <c r="F89" s="15">
        <f t="shared" si="16"/>
        <v>60</v>
      </c>
      <c r="G89" s="199">
        <f>'[2]04'!H91</f>
        <v>0</v>
      </c>
      <c r="H89" s="200">
        <f>'[2]04'!I91</f>
        <v>0</v>
      </c>
      <c r="I89" s="200">
        <f>'[2]04'!J91</f>
        <v>0</v>
      </c>
      <c r="J89" s="200">
        <f>'[2]04'!K91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'[2]04'!B92</f>
        <v>0</v>
      </c>
      <c r="C90" s="200">
        <f>'[2]04'!C92</f>
        <v>60</v>
      </c>
      <c r="D90" s="200">
        <f>'[2]04'!D92</f>
        <v>0</v>
      </c>
      <c r="E90" s="200">
        <f>'[2]04'!E92</f>
        <v>0</v>
      </c>
      <c r="F90" s="15">
        <f t="shared" si="16"/>
        <v>60</v>
      </c>
      <c r="G90" s="199">
        <f>'[2]04'!H92</f>
        <v>0</v>
      </c>
      <c r="H90" s="200">
        <f>'[2]04'!I92</f>
        <v>0</v>
      </c>
      <c r="I90" s="200">
        <f>'[2]04'!J92</f>
        <v>0</v>
      </c>
      <c r="J90" s="200">
        <f>'[2]04'!K92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'[2]04'!B93</f>
        <v>0</v>
      </c>
      <c r="C91" s="200">
        <f>'[2]04'!C93</f>
        <v>60</v>
      </c>
      <c r="D91" s="200">
        <f>'[2]04'!D93</f>
        <v>0</v>
      </c>
      <c r="E91" s="200">
        <f>'[2]04'!E93</f>
        <v>0</v>
      </c>
      <c r="F91" s="15">
        <f t="shared" si="16"/>
        <v>60</v>
      </c>
      <c r="G91" s="199">
        <f>'[2]04'!H93</f>
        <v>0</v>
      </c>
      <c r="H91" s="200">
        <f>'[2]04'!I93</f>
        <v>0</v>
      </c>
      <c r="I91" s="200">
        <f>'[2]04'!J93</f>
        <v>0</v>
      </c>
      <c r="J91" s="200">
        <f>'[2]04'!K93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'[2]04'!B94</f>
        <v>0</v>
      </c>
      <c r="C92" s="200">
        <f>'[2]04'!C94</f>
        <v>60</v>
      </c>
      <c r="D92" s="200">
        <f>'[2]04'!D94</f>
        <v>0</v>
      </c>
      <c r="E92" s="200">
        <f>'[2]04'!E94</f>
        <v>0</v>
      </c>
      <c r="F92" s="15">
        <f t="shared" si="16"/>
        <v>60</v>
      </c>
      <c r="G92" s="199">
        <f>'[2]04'!H94</f>
        <v>0</v>
      </c>
      <c r="H92" s="200">
        <f>'[2]04'!I94</f>
        <v>0</v>
      </c>
      <c r="I92" s="200">
        <f>'[2]04'!J94</f>
        <v>0</v>
      </c>
      <c r="J92" s="200">
        <f>'[2]04'!K94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'[2]04'!B95</f>
        <v>0</v>
      </c>
      <c r="C93" s="200">
        <f>'[2]04'!C95</f>
        <v>60</v>
      </c>
      <c r="D93" s="200">
        <f>'[2]04'!D95</f>
        <v>0</v>
      </c>
      <c r="E93" s="200">
        <f>'[2]04'!E95</f>
        <v>0</v>
      </c>
      <c r="F93" s="15">
        <f t="shared" si="16"/>
        <v>60</v>
      </c>
      <c r="G93" s="199">
        <f>'[2]04'!H95</f>
        <v>0</v>
      </c>
      <c r="H93" s="200">
        <f>'[2]04'!I95</f>
        <v>0</v>
      </c>
      <c r="I93" s="200">
        <f>'[2]04'!J95</f>
        <v>0</v>
      </c>
      <c r="J93" s="200">
        <f>'[2]04'!K95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'[2]04'!B96</f>
        <v>0</v>
      </c>
      <c r="C94" s="200">
        <f>'[2]04'!C96</f>
        <v>60</v>
      </c>
      <c r="D94" s="200">
        <f>'[2]04'!D96</f>
        <v>0</v>
      </c>
      <c r="E94" s="200">
        <f>'[2]04'!E96</f>
        <v>0</v>
      </c>
      <c r="F94" s="15">
        <f t="shared" si="16"/>
        <v>60</v>
      </c>
      <c r="G94" s="199">
        <f>'[2]04'!H96</f>
        <v>0</v>
      </c>
      <c r="H94" s="200">
        <f>'[2]04'!I96</f>
        <v>0</v>
      </c>
      <c r="I94" s="200">
        <f>'[2]04'!J96</f>
        <v>0</v>
      </c>
      <c r="J94" s="200">
        <f>'[2]04'!K96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'[2]04'!B97</f>
        <v>0</v>
      </c>
      <c r="C95" s="200">
        <f>'[2]04'!C97</f>
        <v>60</v>
      </c>
      <c r="D95" s="200">
        <f>'[2]04'!D97</f>
        <v>0</v>
      </c>
      <c r="E95" s="200">
        <f>'[2]04'!E97</f>
        <v>0</v>
      </c>
      <c r="F95" s="15">
        <f t="shared" si="16"/>
        <v>60</v>
      </c>
      <c r="G95" s="199">
        <f>'[2]04'!H97</f>
        <v>0</v>
      </c>
      <c r="H95" s="200">
        <f>'[2]04'!I97</f>
        <v>0</v>
      </c>
      <c r="I95" s="200">
        <f>'[2]04'!J97</f>
        <v>0</v>
      </c>
      <c r="J95" s="200">
        <f>'[2]04'!K97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'[2]04'!B98</f>
        <v>0</v>
      </c>
      <c r="C96" s="200">
        <f>'[2]04'!C98</f>
        <v>60</v>
      </c>
      <c r="D96" s="200">
        <f>'[2]04'!D98</f>
        <v>0</v>
      </c>
      <c r="E96" s="200">
        <f>'[2]04'!E98</f>
        <v>0</v>
      </c>
      <c r="F96" s="15">
        <f t="shared" si="16"/>
        <v>60</v>
      </c>
      <c r="G96" s="199">
        <f>'[2]04'!H98</f>
        <v>0</v>
      </c>
      <c r="H96" s="200">
        <f>'[2]04'!I98</f>
        <v>0</v>
      </c>
      <c r="I96" s="200">
        <f>'[2]04'!J98</f>
        <v>0</v>
      </c>
      <c r="J96" s="200">
        <f>'[2]04'!K98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'[2]04'!B99</f>
        <v>0</v>
      </c>
      <c r="C97" s="200">
        <f>'[2]04'!C99</f>
        <v>60</v>
      </c>
      <c r="D97" s="200">
        <f>'[2]04'!D99</f>
        <v>0</v>
      </c>
      <c r="E97" s="200">
        <f>'[2]04'!E99</f>
        <v>0</v>
      </c>
      <c r="F97" s="15">
        <f t="shared" si="16"/>
        <v>60</v>
      </c>
      <c r="G97" s="199">
        <f>'[2]04'!H99</f>
        <v>0</v>
      </c>
      <c r="H97" s="200">
        <f>'[2]04'!I99</f>
        <v>0</v>
      </c>
      <c r="I97" s="200">
        <f>'[2]04'!J99</f>
        <v>0</v>
      </c>
      <c r="J97" s="200">
        <f>'[2]04'!K99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'[2]04'!B100</f>
        <v>0</v>
      </c>
      <c r="C98" s="200">
        <f>'[2]04'!C100</f>
        <v>60</v>
      </c>
      <c r="D98" s="200">
        <f>'[2]04'!D100</f>
        <v>0</v>
      </c>
      <c r="E98" s="200">
        <f>'[2]04'!E100</f>
        <v>0</v>
      </c>
      <c r="F98" s="15">
        <f t="shared" si="16"/>
        <v>60</v>
      </c>
      <c r="G98" s="199">
        <f>'[2]04'!H100</f>
        <v>0</v>
      </c>
      <c r="H98" s="200">
        <f>'[2]04'!I100</f>
        <v>0</v>
      </c>
      <c r="I98" s="200">
        <f>'[2]04'!J100</f>
        <v>0</v>
      </c>
      <c r="J98" s="200">
        <f>'[2]04'!K100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45355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1010</v>
      </c>
      <c r="G3" s="16">
        <f>'[3]04'!G5</f>
        <v>0</v>
      </c>
      <c r="H3" s="17">
        <f>SUM(B3:G3)</f>
        <v>1330</v>
      </c>
      <c r="I3" s="15">
        <f>'[3]04'!J5</f>
        <v>270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25.98</v>
      </c>
      <c r="AU3" s="8">
        <v>25.98</v>
      </c>
      <c r="AW3" s="203">
        <v>26.99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26.99</v>
      </c>
      <c r="BD3" s="203">
        <v>26.99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26.99</v>
      </c>
      <c r="BL3" s="8">
        <f>AT3</f>
        <v>25.98</v>
      </c>
      <c r="BM3" s="8">
        <f>AU3</f>
        <v>25.98</v>
      </c>
      <c r="BN3" s="8">
        <f>BC3</f>
        <v>26.99</v>
      </c>
      <c r="BO3" s="8">
        <f>BJ3</f>
        <v>26.99</v>
      </c>
      <c r="BP3" s="139">
        <f>BL3-BN3</f>
        <v>-1.009999999999998</v>
      </c>
      <c r="BQ3" s="139">
        <f>BM3-BO3</f>
        <v>-1.009999999999998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1010</v>
      </c>
      <c r="G4" s="16">
        <f>'[3]04'!G6</f>
        <v>0</v>
      </c>
      <c r="H4" s="17">
        <f>SUM(B4:G4)</f>
        <v>1330</v>
      </c>
      <c r="I4" s="15">
        <f>'[3]04'!J6</f>
        <v>270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25.98</v>
      </c>
      <c r="AU4" s="8">
        <v>25.98</v>
      </c>
      <c r="AW4" s="203">
        <v>26.99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26.99</v>
      </c>
      <c r="BD4" s="203">
        <v>26.99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26.99</v>
      </c>
      <c r="BL4" s="8">
        <f t="shared" ref="BL4:BL67" si="21">AT4</f>
        <v>25.98</v>
      </c>
      <c r="BM4" s="8">
        <f t="shared" ref="BM4:BM67" si="22">AU4</f>
        <v>25.98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-1.009999999999998</v>
      </c>
      <c r="BQ4" s="139">
        <f t="shared" ref="BQ4:BQ67" si="26">BM4-BO4</f>
        <v>-1.009999999999998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1010</v>
      </c>
      <c r="G5" s="16">
        <f>'[3]04'!G7</f>
        <v>0</v>
      </c>
      <c r="H5" s="17">
        <f t="shared" ref="H5:H68" si="27">SUM(B5:G5)</f>
        <v>1330</v>
      </c>
      <c r="I5" s="15">
        <f>'[3]04'!J7</f>
        <v>270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25.98</v>
      </c>
      <c r="AU5" s="8">
        <v>25.98</v>
      </c>
      <c r="AW5" s="203">
        <v>26.99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26.99</v>
      </c>
      <c r="BD5" s="203">
        <v>26.99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26.99</v>
      </c>
      <c r="BL5" s="8">
        <f t="shared" si="21"/>
        <v>25.98</v>
      </c>
      <c r="BM5" s="8">
        <f t="shared" si="22"/>
        <v>25.98</v>
      </c>
      <c r="BN5" s="8">
        <f t="shared" si="23"/>
        <v>26.99</v>
      </c>
      <c r="BO5" s="8">
        <f t="shared" si="24"/>
        <v>26.99</v>
      </c>
      <c r="BP5" s="139">
        <f t="shared" si="25"/>
        <v>-1.009999999999998</v>
      </c>
      <c r="BQ5" s="139">
        <f t="shared" si="26"/>
        <v>-1.009999999999998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1010</v>
      </c>
      <c r="G6" s="16">
        <f>'[3]04'!G8</f>
        <v>0</v>
      </c>
      <c r="H6" s="17">
        <f t="shared" si="27"/>
        <v>1330</v>
      </c>
      <c r="I6" s="15">
        <f>'[3]04'!J8</f>
        <v>270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25.98</v>
      </c>
      <c r="AU6" s="8">
        <v>25.98</v>
      </c>
      <c r="AW6" s="203">
        <v>26.99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26.99</v>
      </c>
      <c r="BD6" s="203">
        <v>26.99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26.99</v>
      </c>
      <c r="BL6" s="8">
        <f t="shared" si="21"/>
        <v>25.98</v>
      </c>
      <c r="BM6" s="8">
        <f t="shared" si="22"/>
        <v>25.98</v>
      </c>
      <c r="BN6" s="8">
        <f t="shared" si="23"/>
        <v>26.99</v>
      </c>
      <c r="BO6" s="8">
        <f t="shared" si="24"/>
        <v>26.99</v>
      </c>
      <c r="BP6" s="139">
        <f t="shared" si="25"/>
        <v>-1.009999999999998</v>
      </c>
      <c r="BQ6" s="139">
        <f t="shared" si="26"/>
        <v>-1.009999999999998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1010</v>
      </c>
      <c r="G7" s="16">
        <f>'[3]04'!G9</f>
        <v>0</v>
      </c>
      <c r="H7" s="17">
        <f t="shared" si="27"/>
        <v>1330</v>
      </c>
      <c r="I7" s="15">
        <f>'[3]04'!J9</f>
        <v>270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25.98</v>
      </c>
      <c r="AU7" s="8">
        <v>25.98</v>
      </c>
      <c r="AW7" s="203">
        <v>26.99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26.99</v>
      </c>
      <c r="BD7" s="203">
        <v>26.99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26.99</v>
      </c>
      <c r="BL7" s="8">
        <f t="shared" si="21"/>
        <v>25.98</v>
      </c>
      <c r="BM7" s="8">
        <f t="shared" si="22"/>
        <v>25.98</v>
      </c>
      <c r="BN7" s="8">
        <f t="shared" si="23"/>
        <v>26.99</v>
      </c>
      <c r="BO7" s="8">
        <f t="shared" si="24"/>
        <v>26.99</v>
      </c>
      <c r="BP7" s="139">
        <f t="shared" si="25"/>
        <v>-1.009999999999998</v>
      </c>
      <c r="BQ7" s="139">
        <f t="shared" si="26"/>
        <v>-1.009999999999998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1010</v>
      </c>
      <c r="G8" s="16">
        <f>'[3]04'!G10</f>
        <v>0</v>
      </c>
      <c r="H8" s="17">
        <f t="shared" si="27"/>
        <v>1330</v>
      </c>
      <c r="I8" s="15">
        <f>'[3]04'!J10</f>
        <v>270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25.98</v>
      </c>
      <c r="AU8" s="8">
        <v>25.98</v>
      </c>
      <c r="AW8" s="203">
        <v>26.99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26.99</v>
      </c>
      <c r="BD8" s="203">
        <v>26.99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26.99</v>
      </c>
      <c r="BL8" s="8">
        <f t="shared" si="21"/>
        <v>25.98</v>
      </c>
      <c r="BM8" s="8">
        <f t="shared" si="22"/>
        <v>25.98</v>
      </c>
      <c r="BN8" s="8">
        <f t="shared" si="23"/>
        <v>26.99</v>
      </c>
      <c r="BO8" s="8">
        <f t="shared" si="24"/>
        <v>26.99</v>
      </c>
      <c r="BP8" s="139">
        <f t="shared" si="25"/>
        <v>-1.009999999999998</v>
      </c>
      <c r="BQ8" s="139">
        <f t="shared" si="26"/>
        <v>-1.009999999999998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1010</v>
      </c>
      <c r="G9" s="16">
        <f>'[3]04'!G11</f>
        <v>0</v>
      </c>
      <c r="H9" s="17">
        <f t="shared" si="27"/>
        <v>1330</v>
      </c>
      <c r="I9" s="15">
        <f>'[3]04'!J11</f>
        <v>270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25.98</v>
      </c>
      <c r="AU9" s="8">
        <v>25.98</v>
      </c>
      <c r="AW9" s="203">
        <v>26.99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26.99</v>
      </c>
      <c r="BD9" s="203">
        <v>26.99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26.99</v>
      </c>
      <c r="BL9" s="8">
        <f t="shared" si="21"/>
        <v>25.98</v>
      </c>
      <c r="BM9" s="8">
        <f t="shared" si="22"/>
        <v>25.98</v>
      </c>
      <c r="BN9" s="8">
        <f t="shared" si="23"/>
        <v>26.99</v>
      </c>
      <c r="BO9" s="8">
        <f t="shared" si="24"/>
        <v>26.99</v>
      </c>
      <c r="BP9" s="139">
        <f t="shared" si="25"/>
        <v>-1.009999999999998</v>
      </c>
      <c r="BQ9" s="139">
        <f t="shared" si="26"/>
        <v>-1.009999999999998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1010</v>
      </c>
      <c r="G10" s="16">
        <f>'[3]04'!G12</f>
        <v>0</v>
      </c>
      <c r="H10" s="17">
        <f t="shared" si="27"/>
        <v>1330</v>
      </c>
      <c r="I10" s="15">
        <f>'[3]04'!J12</f>
        <v>270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25.98</v>
      </c>
      <c r="AU10" s="8">
        <v>25.98</v>
      </c>
      <c r="AW10" s="203">
        <v>26.99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26.99</v>
      </c>
      <c r="BD10" s="203">
        <v>26.99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26.99</v>
      </c>
      <c r="BL10" s="8">
        <f t="shared" si="21"/>
        <v>25.98</v>
      </c>
      <c r="BM10" s="8">
        <f t="shared" si="22"/>
        <v>25.98</v>
      </c>
      <c r="BN10" s="8">
        <f t="shared" si="23"/>
        <v>26.99</v>
      </c>
      <c r="BO10" s="8">
        <f t="shared" si="24"/>
        <v>26.99</v>
      </c>
      <c r="BP10" s="139">
        <f t="shared" si="25"/>
        <v>-1.009999999999998</v>
      </c>
      <c r="BQ10" s="139">
        <f t="shared" si="26"/>
        <v>-1.009999999999998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1010</v>
      </c>
      <c r="G11" s="16">
        <f>'[3]04'!G13</f>
        <v>0</v>
      </c>
      <c r="H11" s="17">
        <f t="shared" si="27"/>
        <v>1330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25.98</v>
      </c>
      <c r="AU11" s="8">
        <v>25.98</v>
      </c>
      <c r="AW11" s="203">
        <v>26.99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26.99</v>
      </c>
      <c r="BD11" s="203">
        <v>26.99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26.99</v>
      </c>
      <c r="BL11" s="8">
        <f t="shared" si="21"/>
        <v>25.98</v>
      </c>
      <c r="BM11" s="8">
        <f t="shared" si="22"/>
        <v>25.98</v>
      </c>
      <c r="BN11" s="8">
        <f t="shared" si="23"/>
        <v>26.99</v>
      </c>
      <c r="BO11" s="8">
        <f t="shared" si="24"/>
        <v>26.99</v>
      </c>
      <c r="BP11" s="139">
        <f t="shared" si="25"/>
        <v>-1.009999999999998</v>
      </c>
      <c r="BQ11" s="139">
        <f t="shared" si="26"/>
        <v>-1.009999999999998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1010</v>
      </c>
      <c r="G12" s="16">
        <f>'[3]04'!G14</f>
        <v>0</v>
      </c>
      <c r="H12" s="17">
        <f t="shared" si="27"/>
        <v>1330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25.98</v>
      </c>
      <c r="AU12" s="8">
        <v>25.98</v>
      </c>
      <c r="AW12" s="203">
        <v>26.99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26.99</v>
      </c>
      <c r="BD12" s="203">
        <v>26.99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26.99</v>
      </c>
      <c r="BL12" s="8">
        <f t="shared" si="21"/>
        <v>25.98</v>
      </c>
      <c r="BM12" s="8">
        <f t="shared" si="22"/>
        <v>25.98</v>
      </c>
      <c r="BN12" s="8">
        <f t="shared" si="23"/>
        <v>26.99</v>
      </c>
      <c r="BO12" s="8">
        <f t="shared" si="24"/>
        <v>26.99</v>
      </c>
      <c r="BP12" s="139">
        <f t="shared" si="25"/>
        <v>-1.009999999999998</v>
      </c>
      <c r="BQ12" s="139">
        <f t="shared" si="26"/>
        <v>-1.009999999999998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1010</v>
      </c>
      <c r="G13" s="16">
        <f>'[3]04'!G15</f>
        <v>0</v>
      </c>
      <c r="H13" s="17">
        <f t="shared" si="27"/>
        <v>1330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25.98</v>
      </c>
      <c r="AU13" s="8">
        <v>25.98</v>
      </c>
      <c r="AW13" s="203">
        <v>26.99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26.99</v>
      </c>
      <c r="BD13" s="203">
        <v>26.99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26.99</v>
      </c>
      <c r="BL13" s="8">
        <f t="shared" si="21"/>
        <v>25.98</v>
      </c>
      <c r="BM13" s="8">
        <f t="shared" si="22"/>
        <v>25.98</v>
      </c>
      <c r="BN13" s="8">
        <f t="shared" si="23"/>
        <v>26.99</v>
      </c>
      <c r="BO13" s="8">
        <f t="shared" si="24"/>
        <v>26.99</v>
      </c>
      <c r="BP13" s="139">
        <f t="shared" si="25"/>
        <v>-1.009999999999998</v>
      </c>
      <c r="BQ13" s="139">
        <f t="shared" si="26"/>
        <v>-1.009999999999998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1010</v>
      </c>
      <c r="G14" s="16">
        <f>'[3]04'!G16</f>
        <v>0</v>
      </c>
      <c r="H14" s="17">
        <f t="shared" si="27"/>
        <v>1330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25.98</v>
      </c>
      <c r="AU14" s="8">
        <v>25.98</v>
      </c>
      <c r="AW14" s="203">
        <v>26.99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26.99</v>
      </c>
      <c r="BD14" s="203">
        <v>26.99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26.99</v>
      </c>
      <c r="BL14" s="8">
        <f t="shared" si="21"/>
        <v>25.98</v>
      </c>
      <c r="BM14" s="8">
        <f t="shared" si="22"/>
        <v>25.98</v>
      </c>
      <c r="BN14" s="8">
        <f t="shared" si="23"/>
        <v>26.99</v>
      </c>
      <c r="BO14" s="8">
        <f t="shared" si="24"/>
        <v>26.99</v>
      </c>
      <c r="BP14" s="139">
        <f t="shared" si="25"/>
        <v>-1.009999999999998</v>
      </c>
      <c r="BQ14" s="139">
        <f t="shared" si="26"/>
        <v>-1.009999999999998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1010</v>
      </c>
      <c r="G15" s="16">
        <f>'[3]04'!G17</f>
        <v>0</v>
      </c>
      <c r="H15" s="17">
        <f t="shared" si="27"/>
        <v>1330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25.98</v>
      </c>
      <c r="AU15" s="8">
        <v>25.98</v>
      </c>
      <c r="AW15" s="203">
        <v>26.99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26.99</v>
      </c>
      <c r="BD15" s="203">
        <v>26.99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26.99</v>
      </c>
      <c r="BL15" s="8">
        <f t="shared" si="21"/>
        <v>25.98</v>
      </c>
      <c r="BM15" s="8">
        <f t="shared" si="22"/>
        <v>25.98</v>
      </c>
      <c r="BN15" s="8">
        <f t="shared" si="23"/>
        <v>26.99</v>
      </c>
      <c r="BO15" s="8">
        <f t="shared" si="24"/>
        <v>26.99</v>
      </c>
      <c r="BP15" s="139">
        <f t="shared" si="25"/>
        <v>-1.009999999999998</v>
      </c>
      <c r="BQ15" s="139">
        <f t="shared" si="26"/>
        <v>-1.009999999999998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1010</v>
      </c>
      <c r="G16" s="16">
        <f>'[3]04'!G18</f>
        <v>0</v>
      </c>
      <c r="H16" s="17">
        <f t="shared" si="27"/>
        <v>1330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25.98</v>
      </c>
      <c r="AU16" s="8">
        <v>25.98</v>
      </c>
      <c r="AW16" s="203">
        <v>26.99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26.99</v>
      </c>
      <c r="BD16" s="203">
        <v>26.99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26.99</v>
      </c>
      <c r="BL16" s="8">
        <f t="shared" si="21"/>
        <v>25.98</v>
      </c>
      <c r="BM16" s="8">
        <f t="shared" si="22"/>
        <v>25.98</v>
      </c>
      <c r="BN16" s="8">
        <f t="shared" si="23"/>
        <v>26.99</v>
      </c>
      <c r="BO16" s="8">
        <f t="shared" si="24"/>
        <v>26.99</v>
      </c>
      <c r="BP16" s="139">
        <f t="shared" si="25"/>
        <v>-1.009999999999998</v>
      </c>
      <c r="BQ16" s="139">
        <f t="shared" si="26"/>
        <v>-1.009999999999998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1010</v>
      </c>
      <c r="G17" s="16">
        <f>'[3]04'!G19</f>
        <v>0</v>
      </c>
      <c r="H17" s="17">
        <f t="shared" si="27"/>
        <v>1330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25.98</v>
      </c>
      <c r="AU17" s="8">
        <v>25.98</v>
      </c>
      <c r="AW17" s="203">
        <v>26.99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26.99</v>
      </c>
      <c r="BD17" s="203">
        <v>26.99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26.99</v>
      </c>
      <c r="BL17" s="8">
        <f t="shared" si="21"/>
        <v>25.98</v>
      </c>
      <c r="BM17" s="8">
        <f t="shared" si="22"/>
        <v>25.98</v>
      </c>
      <c r="BN17" s="8">
        <f t="shared" si="23"/>
        <v>26.99</v>
      </c>
      <c r="BO17" s="8">
        <f t="shared" si="24"/>
        <v>26.99</v>
      </c>
      <c r="BP17" s="139">
        <f t="shared" si="25"/>
        <v>-1.009999999999998</v>
      </c>
      <c r="BQ17" s="139">
        <f t="shared" si="26"/>
        <v>-1.009999999999998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1010</v>
      </c>
      <c r="G18" s="16">
        <f>'[3]04'!G20</f>
        <v>0</v>
      </c>
      <c r="H18" s="17">
        <f t="shared" si="27"/>
        <v>1330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25.98</v>
      </c>
      <c r="AU18" s="8">
        <v>25.98</v>
      </c>
      <c r="AW18" s="203">
        <v>26.99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26.99</v>
      </c>
      <c r="BD18" s="203">
        <v>26.99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26.99</v>
      </c>
      <c r="BL18" s="8">
        <f t="shared" si="21"/>
        <v>25.98</v>
      </c>
      <c r="BM18" s="8">
        <f t="shared" si="22"/>
        <v>25.98</v>
      </c>
      <c r="BN18" s="8">
        <f t="shared" si="23"/>
        <v>26.99</v>
      </c>
      <c r="BO18" s="8">
        <f t="shared" si="24"/>
        <v>26.99</v>
      </c>
      <c r="BP18" s="139">
        <f t="shared" si="25"/>
        <v>-1.009999999999998</v>
      </c>
      <c r="BQ18" s="139">
        <f t="shared" si="26"/>
        <v>-1.009999999999998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1010</v>
      </c>
      <c r="G19" s="16">
        <f>'[3]04'!G21</f>
        <v>0</v>
      </c>
      <c r="H19" s="17">
        <f t="shared" si="27"/>
        <v>1330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25.98</v>
      </c>
      <c r="AU19" s="8">
        <v>25.98</v>
      </c>
      <c r="AW19" s="203">
        <v>26.99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26.99</v>
      </c>
      <c r="BD19" s="203">
        <v>26.99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26.99</v>
      </c>
      <c r="BL19" s="8">
        <f t="shared" si="21"/>
        <v>25.98</v>
      </c>
      <c r="BM19" s="8">
        <f t="shared" si="22"/>
        <v>25.98</v>
      </c>
      <c r="BN19" s="8">
        <f t="shared" si="23"/>
        <v>26.99</v>
      </c>
      <c r="BO19" s="8">
        <f t="shared" si="24"/>
        <v>26.99</v>
      </c>
      <c r="BP19" s="139">
        <f t="shared" si="25"/>
        <v>-1.009999999999998</v>
      </c>
      <c r="BQ19" s="139">
        <f t="shared" si="26"/>
        <v>-1.009999999999998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1010</v>
      </c>
      <c r="G20" s="16">
        <f>'[3]04'!G22</f>
        <v>0</v>
      </c>
      <c r="H20" s="17">
        <f t="shared" si="27"/>
        <v>1330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25.98</v>
      </c>
      <c r="AU20" s="8">
        <v>25.98</v>
      </c>
      <c r="AW20" s="203">
        <v>26.99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26.99</v>
      </c>
      <c r="BD20" s="203">
        <v>26.99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26.99</v>
      </c>
      <c r="BL20" s="8">
        <f t="shared" si="21"/>
        <v>25.98</v>
      </c>
      <c r="BM20" s="8">
        <f t="shared" si="22"/>
        <v>25.98</v>
      </c>
      <c r="BN20" s="8">
        <f t="shared" si="23"/>
        <v>26.99</v>
      </c>
      <c r="BO20" s="8">
        <f t="shared" si="24"/>
        <v>26.99</v>
      </c>
      <c r="BP20" s="139">
        <f t="shared" si="25"/>
        <v>-1.009999999999998</v>
      </c>
      <c r="BQ20" s="139">
        <f t="shared" si="26"/>
        <v>-1.009999999999998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1010</v>
      </c>
      <c r="G21" s="16">
        <f>'[3]04'!G23</f>
        <v>0</v>
      </c>
      <c r="H21" s="17">
        <f t="shared" si="27"/>
        <v>1330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25.98</v>
      </c>
      <c r="AU21" s="8">
        <v>25.98</v>
      </c>
      <c r="AW21" s="203">
        <v>26.99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26.99</v>
      </c>
      <c r="BD21" s="203">
        <v>26.99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26.99</v>
      </c>
      <c r="BL21" s="8">
        <f t="shared" si="21"/>
        <v>25.98</v>
      </c>
      <c r="BM21" s="8">
        <f t="shared" si="22"/>
        <v>25.98</v>
      </c>
      <c r="BN21" s="8">
        <f t="shared" si="23"/>
        <v>26.99</v>
      </c>
      <c r="BO21" s="8">
        <f t="shared" si="24"/>
        <v>26.99</v>
      </c>
      <c r="BP21" s="139">
        <f t="shared" si="25"/>
        <v>-1.009999999999998</v>
      </c>
      <c r="BQ21" s="139">
        <f t="shared" si="26"/>
        <v>-1.009999999999998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1010</v>
      </c>
      <c r="G22" s="16">
        <f>'[3]04'!G24</f>
        <v>0</v>
      </c>
      <c r="H22" s="17">
        <f t="shared" si="27"/>
        <v>1330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25.98</v>
      </c>
      <c r="AU22" s="8">
        <v>25.98</v>
      </c>
      <c r="AW22" s="203">
        <v>26.99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26.99</v>
      </c>
      <c r="BD22" s="203">
        <v>26.99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26.99</v>
      </c>
      <c r="BL22" s="8">
        <f t="shared" si="21"/>
        <v>25.98</v>
      </c>
      <c r="BM22" s="8">
        <f t="shared" si="22"/>
        <v>25.98</v>
      </c>
      <c r="BN22" s="8">
        <f t="shared" si="23"/>
        <v>26.99</v>
      </c>
      <c r="BO22" s="8">
        <f t="shared" si="24"/>
        <v>26.99</v>
      </c>
      <c r="BP22" s="139">
        <f t="shared" si="25"/>
        <v>-1.009999999999998</v>
      </c>
      <c r="BQ22" s="139">
        <f t="shared" si="26"/>
        <v>-1.009999999999998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1010</v>
      </c>
      <c r="G23" s="16">
        <f>'[3]04'!G25</f>
        <v>0</v>
      </c>
      <c r="H23" s="17">
        <f t="shared" si="27"/>
        <v>1330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25.98</v>
      </c>
      <c r="AU23" s="8">
        <v>25.98</v>
      </c>
      <c r="AW23" s="203">
        <v>26.99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26.99</v>
      </c>
      <c r="BD23" s="203">
        <v>26.99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26.99</v>
      </c>
      <c r="BL23" s="8">
        <f t="shared" si="21"/>
        <v>25.98</v>
      </c>
      <c r="BM23" s="8">
        <f t="shared" si="22"/>
        <v>25.98</v>
      </c>
      <c r="BN23" s="8">
        <f t="shared" si="23"/>
        <v>26.99</v>
      </c>
      <c r="BO23" s="8">
        <f t="shared" si="24"/>
        <v>26.99</v>
      </c>
      <c r="BP23" s="139">
        <f t="shared" si="25"/>
        <v>-1.009999999999998</v>
      </c>
      <c r="BQ23" s="139">
        <f t="shared" si="26"/>
        <v>-1.009999999999998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1010</v>
      </c>
      <c r="G24" s="16">
        <f>'[3]04'!G26</f>
        <v>0</v>
      </c>
      <c r="H24" s="17">
        <f t="shared" si="27"/>
        <v>1330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25.98</v>
      </c>
      <c r="AU24" s="8">
        <v>25.98</v>
      </c>
      <c r="AW24" s="203">
        <v>26.99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26.99</v>
      </c>
      <c r="BD24" s="203">
        <v>26.99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26.99</v>
      </c>
      <c r="BL24" s="8">
        <f t="shared" si="21"/>
        <v>25.98</v>
      </c>
      <c r="BM24" s="8">
        <f t="shared" si="22"/>
        <v>25.98</v>
      </c>
      <c r="BN24" s="8">
        <f t="shared" si="23"/>
        <v>26.99</v>
      </c>
      <c r="BO24" s="8">
        <f t="shared" si="24"/>
        <v>26.99</v>
      </c>
      <c r="BP24" s="139">
        <f t="shared" si="25"/>
        <v>-1.009999999999998</v>
      </c>
      <c r="BQ24" s="139">
        <f t="shared" si="26"/>
        <v>-1.009999999999998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1010</v>
      </c>
      <c r="G25" s="16">
        <f>'[3]04'!G27</f>
        <v>0</v>
      </c>
      <c r="H25" s="17">
        <f t="shared" si="27"/>
        <v>1330</v>
      </c>
      <c r="I25" s="15">
        <f>'[3]04'!J27</f>
        <v>270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25.98</v>
      </c>
      <c r="AU25" s="8">
        <v>25.98</v>
      </c>
      <c r="AW25" s="203">
        <v>26.99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26.99</v>
      </c>
      <c r="BD25" s="203">
        <v>26.99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26.99</v>
      </c>
      <c r="BL25" s="8">
        <f t="shared" si="21"/>
        <v>25.98</v>
      </c>
      <c r="BM25" s="8">
        <f t="shared" si="22"/>
        <v>25.98</v>
      </c>
      <c r="BN25" s="8">
        <f t="shared" si="23"/>
        <v>26.99</v>
      </c>
      <c r="BO25" s="8">
        <f t="shared" si="24"/>
        <v>26.99</v>
      </c>
      <c r="BP25" s="139">
        <f t="shared" si="25"/>
        <v>-1.009999999999998</v>
      </c>
      <c r="BQ25" s="139">
        <f t="shared" si="26"/>
        <v>-1.009999999999998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1010</v>
      </c>
      <c r="G26" s="16">
        <f>'[3]04'!G28</f>
        <v>0</v>
      </c>
      <c r="H26" s="17">
        <f t="shared" si="27"/>
        <v>1330</v>
      </c>
      <c r="I26" s="15">
        <f>'[3]04'!J28</f>
        <v>270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25.98</v>
      </c>
      <c r="AU26" s="8">
        <v>25.98</v>
      </c>
      <c r="AW26" s="203">
        <v>26.99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26.99</v>
      </c>
      <c r="BD26" s="203">
        <v>26.99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26.99</v>
      </c>
      <c r="BL26" s="8">
        <f t="shared" si="21"/>
        <v>25.98</v>
      </c>
      <c r="BM26" s="8">
        <f t="shared" si="22"/>
        <v>25.98</v>
      </c>
      <c r="BN26" s="8">
        <f t="shared" si="23"/>
        <v>26.99</v>
      </c>
      <c r="BO26" s="8">
        <f t="shared" si="24"/>
        <v>26.99</v>
      </c>
      <c r="BP26" s="139">
        <f t="shared" si="25"/>
        <v>-1.009999999999998</v>
      </c>
      <c r="BQ26" s="139">
        <f t="shared" si="26"/>
        <v>-1.009999999999998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1010</v>
      </c>
      <c r="G27" s="16">
        <f>'[3]04'!G29</f>
        <v>0</v>
      </c>
      <c r="H27" s="17">
        <f t="shared" si="27"/>
        <v>1330</v>
      </c>
      <c r="I27" s="15">
        <f>'[3]04'!J29</f>
        <v>270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25.43</v>
      </c>
      <c r="AU27" s="8">
        <v>30.81</v>
      </c>
      <c r="AW27" s="203">
        <v>26.42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26.42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25.43</v>
      </c>
      <c r="BM27" s="8">
        <f t="shared" si="22"/>
        <v>30.81</v>
      </c>
      <c r="BN27" s="8">
        <f t="shared" si="23"/>
        <v>26.42</v>
      </c>
      <c r="BO27" s="8">
        <f t="shared" si="24"/>
        <v>32</v>
      </c>
      <c r="BP27" s="139">
        <f t="shared" si="25"/>
        <v>-0.99000000000000199</v>
      </c>
      <c r="BQ27" s="139">
        <f t="shared" si="26"/>
        <v>-1.1900000000000013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1010</v>
      </c>
      <c r="G28" s="16">
        <f>'[3]04'!G30</f>
        <v>0</v>
      </c>
      <c r="H28" s="17">
        <f t="shared" si="27"/>
        <v>1330</v>
      </c>
      <c r="I28" s="15">
        <f>'[3]04'!J30</f>
        <v>270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25.43</v>
      </c>
      <c r="AU28" s="8">
        <v>30.81</v>
      </c>
      <c r="AW28" s="203">
        <v>26.42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26.42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25.43</v>
      </c>
      <c r="BM28" s="8">
        <f t="shared" si="22"/>
        <v>30.81</v>
      </c>
      <c r="BN28" s="8">
        <f t="shared" si="23"/>
        <v>26.42</v>
      </c>
      <c r="BO28" s="8">
        <f t="shared" si="24"/>
        <v>32</v>
      </c>
      <c r="BP28" s="139">
        <f t="shared" si="25"/>
        <v>-0.99000000000000199</v>
      </c>
      <c r="BQ28" s="139">
        <f t="shared" si="26"/>
        <v>-1.1900000000000013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1010</v>
      </c>
      <c r="G29" s="16">
        <f>'[3]04'!G31</f>
        <v>0</v>
      </c>
      <c r="H29" s="17">
        <f t="shared" si="27"/>
        <v>1330</v>
      </c>
      <c r="I29" s="15">
        <f>'[3]04'!J31</f>
        <v>270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26.42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26.42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211.57999999999998</v>
      </c>
      <c r="AT29" s="8">
        <v>25.43</v>
      </c>
      <c r="AU29" s="8">
        <v>30.81</v>
      </c>
      <c r="AW29" s="203">
        <v>26.42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26.42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25.43</v>
      </c>
      <c r="BM29" s="8">
        <f t="shared" si="22"/>
        <v>30.81</v>
      </c>
      <c r="BN29" s="8">
        <f t="shared" si="23"/>
        <v>26.42</v>
      </c>
      <c r="BO29" s="8">
        <f t="shared" si="24"/>
        <v>32</v>
      </c>
      <c r="BP29" s="139">
        <f t="shared" si="25"/>
        <v>-0.99000000000000199</v>
      </c>
      <c r="BQ29" s="139">
        <f t="shared" si="26"/>
        <v>-1.1900000000000013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1010</v>
      </c>
      <c r="G30" s="16">
        <f>'[3]04'!G32</f>
        <v>0</v>
      </c>
      <c r="H30" s="17">
        <f t="shared" si="27"/>
        <v>1330</v>
      </c>
      <c r="I30" s="15">
        <f>'[3]04'!J32</f>
        <v>270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26.42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26.42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211.57999999999998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211.57999999999998</v>
      </c>
      <c r="AT30" s="8">
        <v>25.43</v>
      </c>
      <c r="AU30" s="8">
        <v>30.81</v>
      </c>
      <c r="AW30" s="203">
        <v>26.42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26.42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25.43</v>
      </c>
      <c r="BM30" s="8">
        <f t="shared" si="22"/>
        <v>30.81</v>
      </c>
      <c r="BN30" s="8">
        <f t="shared" si="23"/>
        <v>26.42</v>
      </c>
      <c r="BO30" s="8">
        <f t="shared" si="24"/>
        <v>32</v>
      </c>
      <c r="BP30" s="139">
        <f t="shared" si="25"/>
        <v>-0.99000000000000199</v>
      </c>
      <c r="BQ30" s="139">
        <f t="shared" si="26"/>
        <v>-1.1900000000000013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1010</v>
      </c>
      <c r="G31" s="16">
        <f>'[3]04'!G33</f>
        <v>0</v>
      </c>
      <c r="H31" s="17">
        <f t="shared" si="27"/>
        <v>1330</v>
      </c>
      <c r="I31" s="15">
        <f>'[3]04'!J33</f>
        <v>270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</v>
      </c>
      <c r="AT31" s="8">
        <v>30.81</v>
      </c>
      <c r="AU31" s="8">
        <v>30.81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30.81</v>
      </c>
      <c r="BM31" s="8">
        <f t="shared" si="22"/>
        <v>30.81</v>
      </c>
      <c r="BN31" s="8">
        <f t="shared" si="23"/>
        <v>32</v>
      </c>
      <c r="BO31" s="8">
        <f t="shared" si="24"/>
        <v>32</v>
      </c>
      <c r="BP31" s="139">
        <f t="shared" si="25"/>
        <v>-1.1900000000000013</v>
      </c>
      <c r="BQ31" s="139">
        <f t="shared" si="26"/>
        <v>-1.1900000000000013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1010</v>
      </c>
      <c r="G32" s="16">
        <f>'[3]04'!G34</f>
        <v>0</v>
      </c>
      <c r="H32" s="17">
        <f t="shared" si="27"/>
        <v>1330</v>
      </c>
      <c r="I32" s="15">
        <f>'[3]04'!J34</f>
        <v>270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206</v>
      </c>
      <c r="AT32" s="8">
        <v>30.81</v>
      </c>
      <c r="AU32" s="8">
        <v>30.81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30.81</v>
      </c>
      <c r="BM32" s="8">
        <f t="shared" si="22"/>
        <v>30.81</v>
      </c>
      <c r="BN32" s="8">
        <f t="shared" si="23"/>
        <v>32</v>
      </c>
      <c r="BO32" s="8">
        <f t="shared" si="24"/>
        <v>32</v>
      </c>
      <c r="BP32" s="139">
        <f t="shared" si="25"/>
        <v>-1.1900000000000013</v>
      </c>
      <c r="BQ32" s="139">
        <f t="shared" si="26"/>
        <v>-1.1900000000000013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1010</v>
      </c>
      <c r="G33" s="16">
        <f>'[3]04'!G35</f>
        <v>0</v>
      </c>
      <c r="H33" s="17">
        <f t="shared" si="27"/>
        <v>1330</v>
      </c>
      <c r="I33" s="15">
        <f>'[3]04'!J35</f>
        <v>270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206</v>
      </c>
      <c r="AT33" s="8">
        <v>30.81</v>
      </c>
      <c r="AU33" s="8">
        <v>30.81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30.81</v>
      </c>
      <c r="BM33" s="8">
        <f t="shared" si="22"/>
        <v>30.81</v>
      </c>
      <c r="BN33" s="8">
        <f t="shared" si="23"/>
        <v>32</v>
      </c>
      <c r="BO33" s="8">
        <f t="shared" si="24"/>
        <v>32</v>
      </c>
      <c r="BP33" s="139">
        <f t="shared" si="25"/>
        <v>-1.1900000000000013</v>
      </c>
      <c r="BQ33" s="139">
        <f t="shared" si="26"/>
        <v>-1.1900000000000013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1010</v>
      </c>
      <c r="G34" s="16">
        <f>'[3]04'!G36</f>
        <v>0</v>
      </c>
      <c r="H34" s="17">
        <f t="shared" si="27"/>
        <v>1330</v>
      </c>
      <c r="I34" s="15">
        <f>'[3]04'!J36</f>
        <v>270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206</v>
      </c>
      <c r="AT34" s="8">
        <v>30.81</v>
      </c>
      <c r="AU34" s="8">
        <v>30.81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30.81</v>
      </c>
      <c r="BM34" s="8">
        <f t="shared" si="22"/>
        <v>30.81</v>
      </c>
      <c r="BN34" s="8">
        <f t="shared" si="23"/>
        <v>32</v>
      </c>
      <c r="BO34" s="8">
        <f t="shared" si="24"/>
        <v>32</v>
      </c>
      <c r="BP34" s="139">
        <f t="shared" si="25"/>
        <v>-1.1900000000000013</v>
      </c>
      <c r="BQ34" s="139">
        <f t="shared" si="26"/>
        <v>-1.1900000000000013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1010</v>
      </c>
      <c r="G35" s="16">
        <f>'[3]04'!G37</f>
        <v>0</v>
      </c>
      <c r="H35" s="17">
        <f t="shared" si="27"/>
        <v>1330</v>
      </c>
      <c r="I35" s="15">
        <f>'[3]04'!J37</f>
        <v>270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</v>
      </c>
      <c r="AT35" s="8">
        <v>30.81</v>
      </c>
      <c r="AU35" s="8">
        <v>30.81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30.81</v>
      </c>
      <c r="BM35" s="8">
        <f t="shared" si="22"/>
        <v>30.81</v>
      </c>
      <c r="BN35" s="8">
        <f t="shared" si="23"/>
        <v>32</v>
      </c>
      <c r="BO35" s="8">
        <f t="shared" si="24"/>
        <v>32</v>
      </c>
      <c r="BP35" s="139">
        <f t="shared" si="25"/>
        <v>-1.1900000000000013</v>
      </c>
      <c r="BQ35" s="139">
        <f t="shared" si="26"/>
        <v>-1.1900000000000013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1010</v>
      </c>
      <c r="G36" s="16">
        <f>'[3]04'!G38</f>
        <v>0</v>
      </c>
      <c r="H36" s="17">
        <f t="shared" si="27"/>
        <v>1330</v>
      </c>
      <c r="I36" s="15">
        <f>'[3]04'!J38</f>
        <v>270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</v>
      </c>
      <c r="AT36" s="8">
        <v>30.81</v>
      </c>
      <c r="AU36" s="8">
        <v>30.81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30.81</v>
      </c>
      <c r="BM36" s="8">
        <f t="shared" si="22"/>
        <v>30.81</v>
      </c>
      <c r="BN36" s="8">
        <f t="shared" si="23"/>
        <v>32</v>
      </c>
      <c r="BO36" s="8">
        <f t="shared" si="24"/>
        <v>32</v>
      </c>
      <c r="BP36" s="139">
        <f t="shared" si="25"/>
        <v>-1.1900000000000013</v>
      </c>
      <c r="BQ36" s="139">
        <f t="shared" si="26"/>
        <v>-1.1900000000000013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1010</v>
      </c>
      <c r="G37" s="16">
        <f>'[3]04'!G39</f>
        <v>0</v>
      </c>
      <c r="H37" s="17">
        <f t="shared" si="27"/>
        <v>1330</v>
      </c>
      <c r="I37" s="15">
        <f>'[3]04'!J39</f>
        <v>270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</v>
      </c>
      <c r="AT37" s="8">
        <v>30.81</v>
      </c>
      <c r="AU37" s="8">
        <v>30.81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30.81</v>
      </c>
      <c r="BM37" s="8">
        <f t="shared" si="22"/>
        <v>30.81</v>
      </c>
      <c r="BN37" s="8">
        <f t="shared" si="23"/>
        <v>32</v>
      </c>
      <c r="BO37" s="8">
        <f t="shared" si="24"/>
        <v>32</v>
      </c>
      <c r="BP37" s="139">
        <f t="shared" si="25"/>
        <v>-1.1900000000000013</v>
      </c>
      <c r="BQ37" s="139">
        <f t="shared" si="26"/>
        <v>-1.1900000000000013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1010</v>
      </c>
      <c r="G38" s="16">
        <f>'[3]04'!G40</f>
        <v>0</v>
      </c>
      <c r="H38" s="17">
        <f t="shared" si="27"/>
        <v>1330</v>
      </c>
      <c r="I38" s="15">
        <f>'[3]04'!J40</f>
        <v>270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</v>
      </c>
      <c r="AT38" s="8">
        <v>30.81</v>
      </c>
      <c r="AU38" s="8">
        <v>30.81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30.81</v>
      </c>
      <c r="BM38" s="8">
        <f t="shared" si="22"/>
        <v>30.81</v>
      </c>
      <c r="BN38" s="8">
        <f t="shared" si="23"/>
        <v>32</v>
      </c>
      <c r="BO38" s="8">
        <f t="shared" si="24"/>
        <v>32</v>
      </c>
      <c r="BP38" s="139">
        <f t="shared" si="25"/>
        <v>-1.1900000000000013</v>
      </c>
      <c r="BQ38" s="139">
        <f t="shared" si="26"/>
        <v>-1.1900000000000013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1010</v>
      </c>
      <c r="G39" s="16">
        <f>'[3]04'!G41</f>
        <v>0</v>
      </c>
      <c r="H39" s="17">
        <f t="shared" si="27"/>
        <v>1330</v>
      </c>
      <c r="I39" s="15">
        <f>'[3]04'!J41</f>
        <v>270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211.57999999999998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211.57999999999998</v>
      </c>
      <c r="AT39" s="8">
        <v>25.43</v>
      </c>
      <c r="AU39" s="8">
        <v>30.81</v>
      </c>
      <c r="AW39" s="203">
        <v>26.42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26.42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25.43</v>
      </c>
      <c r="BM39" s="8">
        <f t="shared" si="22"/>
        <v>30.81</v>
      </c>
      <c r="BN39" s="8">
        <f t="shared" si="23"/>
        <v>26.42</v>
      </c>
      <c r="BO39" s="8">
        <f t="shared" si="24"/>
        <v>32</v>
      </c>
      <c r="BP39" s="139">
        <f t="shared" si="25"/>
        <v>-0.99000000000000199</v>
      </c>
      <c r="BQ39" s="139">
        <f t="shared" si="26"/>
        <v>-1.1900000000000013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1010</v>
      </c>
      <c r="G40" s="16">
        <f>'[3]04'!G42</f>
        <v>0</v>
      </c>
      <c r="H40" s="17">
        <f t="shared" si="27"/>
        <v>1330</v>
      </c>
      <c r="I40" s="15">
        <f>'[3]04'!J42</f>
        <v>270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211.57999999999998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211.57999999999998</v>
      </c>
      <c r="AT40" s="8">
        <v>25.43</v>
      </c>
      <c r="AU40" s="8">
        <v>30.81</v>
      </c>
      <c r="AW40" s="203">
        <v>26.42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26.42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25.43</v>
      </c>
      <c r="BM40" s="8">
        <f t="shared" si="22"/>
        <v>30.81</v>
      </c>
      <c r="BN40" s="8">
        <f t="shared" si="23"/>
        <v>26.42</v>
      </c>
      <c r="BO40" s="8">
        <f t="shared" si="24"/>
        <v>32</v>
      </c>
      <c r="BP40" s="139">
        <f t="shared" si="25"/>
        <v>-0.99000000000000199</v>
      </c>
      <c r="BQ40" s="139">
        <f t="shared" si="26"/>
        <v>-1.1900000000000013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1010</v>
      </c>
      <c r="G41" s="16">
        <f>'[3]04'!G43</f>
        <v>0</v>
      </c>
      <c r="H41" s="17">
        <f t="shared" si="27"/>
        <v>1330</v>
      </c>
      <c r="I41" s="15">
        <f>'[3]04'!J43</f>
        <v>270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211.57999999999998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211.57999999999998</v>
      </c>
      <c r="AT41" s="8">
        <v>25.43</v>
      </c>
      <c r="AU41" s="8">
        <v>30.81</v>
      </c>
      <c r="AW41" s="203">
        <v>26.42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26.42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25.43</v>
      </c>
      <c r="BM41" s="8">
        <f t="shared" si="22"/>
        <v>30.81</v>
      </c>
      <c r="BN41" s="8">
        <f t="shared" si="23"/>
        <v>26.42</v>
      </c>
      <c r="BO41" s="8">
        <f t="shared" si="24"/>
        <v>32</v>
      </c>
      <c r="BP41" s="139">
        <f t="shared" si="25"/>
        <v>-0.99000000000000199</v>
      </c>
      <c r="BQ41" s="139">
        <f t="shared" si="26"/>
        <v>-1.1900000000000013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1010</v>
      </c>
      <c r="G42" s="16">
        <f>'[3]04'!G44</f>
        <v>0</v>
      </c>
      <c r="H42" s="17">
        <f t="shared" si="27"/>
        <v>1330</v>
      </c>
      <c r="I42" s="15">
        <f>'[3]04'!J44</f>
        <v>270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211.57999999999998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211.57999999999998</v>
      </c>
      <c r="AT42" s="8">
        <v>25.43</v>
      </c>
      <c r="AU42" s="8">
        <v>30.81</v>
      </c>
      <c r="AW42" s="203">
        <v>26.42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26.42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25.43</v>
      </c>
      <c r="BM42" s="8">
        <f t="shared" si="22"/>
        <v>30.81</v>
      </c>
      <c r="BN42" s="8">
        <f t="shared" si="23"/>
        <v>26.42</v>
      </c>
      <c r="BO42" s="8">
        <f t="shared" si="24"/>
        <v>32</v>
      </c>
      <c r="BP42" s="139">
        <f t="shared" si="25"/>
        <v>-0.99000000000000199</v>
      </c>
      <c r="BQ42" s="139">
        <f t="shared" si="26"/>
        <v>-1.1900000000000013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990</v>
      </c>
      <c r="G43" s="16">
        <f>'[3]04'!G45</f>
        <v>0</v>
      </c>
      <c r="H43" s="17">
        <f t="shared" si="27"/>
        <v>1310</v>
      </c>
      <c r="I43" s="15">
        <f>'[3]04'!J45</f>
        <v>270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211.57999999999998</v>
      </c>
      <c r="AT43" s="8">
        <v>25.43</v>
      </c>
      <c r="AU43" s="8">
        <v>30.81</v>
      </c>
      <c r="AW43" s="203">
        <v>26.42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26.42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25.43</v>
      </c>
      <c r="BM43" s="8">
        <f t="shared" si="22"/>
        <v>30.81</v>
      </c>
      <c r="BN43" s="8">
        <f t="shared" si="23"/>
        <v>26.42</v>
      </c>
      <c r="BO43" s="8">
        <f t="shared" si="24"/>
        <v>32</v>
      </c>
      <c r="BP43" s="139">
        <f t="shared" si="25"/>
        <v>-0.99000000000000199</v>
      </c>
      <c r="BQ43" s="139">
        <f t="shared" si="26"/>
        <v>-1.1900000000000013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990</v>
      </c>
      <c r="G44" s="16">
        <f>'[3]04'!G46</f>
        <v>0</v>
      </c>
      <c r="H44" s="17">
        <f t="shared" si="27"/>
        <v>1310</v>
      </c>
      <c r="I44" s="15">
        <f>'[3]04'!J46</f>
        <v>270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211.57999999999998</v>
      </c>
      <c r="AT44" s="8">
        <v>25.43</v>
      </c>
      <c r="AU44" s="8">
        <v>30.81</v>
      </c>
      <c r="AW44" s="203">
        <v>26.42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26.42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25.43</v>
      </c>
      <c r="BM44" s="8">
        <f t="shared" si="22"/>
        <v>30.81</v>
      </c>
      <c r="BN44" s="8">
        <f t="shared" si="23"/>
        <v>26.42</v>
      </c>
      <c r="BO44" s="8">
        <f t="shared" si="24"/>
        <v>32</v>
      </c>
      <c r="BP44" s="139">
        <f t="shared" si="25"/>
        <v>-0.99000000000000199</v>
      </c>
      <c r="BQ44" s="139">
        <f t="shared" si="26"/>
        <v>-1.1900000000000013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990</v>
      </c>
      <c r="G45" s="16">
        <f>'[3]04'!G47</f>
        <v>0</v>
      </c>
      <c r="H45" s="17">
        <f t="shared" si="27"/>
        <v>1310</v>
      </c>
      <c r="I45" s="15">
        <f>'[3]04'!J47</f>
        <v>270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25.43</v>
      </c>
      <c r="AU45" s="8">
        <v>30.81</v>
      </c>
      <c r="AW45" s="203">
        <v>26.99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26.99</v>
      </c>
      <c r="BD45" s="203">
        <v>26.99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26.99</v>
      </c>
      <c r="BL45" s="8">
        <f t="shared" si="21"/>
        <v>25.43</v>
      </c>
      <c r="BM45" s="8">
        <f t="shared" si="22"/>
        <v>30.81</v>
      </c>
      <c r="BN45" s="8">
        <f t="shared" si="23"/>
        <v>26.99</v>
      </c>
      <c r="BO45" s="8">
        <f t="shared" si="24"/>
        <v>26.99</v>
      </c>
      <c r="BP45" s="139">
        <f t="shared" si="25"/>
        <v>-1.5599999999999987</v>
      </c>
      <c r="BQ45" s="139">
        <f t="shared" si="26"/>
        <v>3.8200000000000003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990</v>
      </c>
      <c r="G46" s="16">
        <f>'[3]04'!G48</f>
        <v>0</v>
      </c>
      <c r="H46" s="17">
        <f t="shared" si="27"/>
        <v>1310</v>
      </c>
      <c r="I46" s="15">
        <f>'[3]04'!J48</f>
        <v>270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25.43</v>
      </c>
      <c r="AU46" s="8">
        <v>30.81</v>
      </c>
      <c r="AW46" s="203">
        <v>26.99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26.99</v>
      </c>
      <c r="BD46" s="203">
        <v>26.99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26.99</v>
      </c>
      <c r="BL46" s="8">
        <f t="shared" si="21"/>
        <v>25.43</v>
      </c>
      <c r="BM46" s="8">
        <f t="shared" si="22"/>
        <v>30.81</v>
      </c>
      <c r="BN46" s="8">
        <f t="shared" si="23"/>
        <v>26.99</v>
      </c>
      <c r="BO46" s="8">
        <f t="shared" si="24"/>
        <v>26.99</v>
      </c>
      <c r="BP46" s="139">
        <f t="shared" si="25"/>
        <v>-1.5599999999999987</v>
      </c>
      <c r="BQ46" s="139">
        <f t="shared" si="26"/>
        <v>3.8200000000000003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990</v>
      </c>
      <c r="G47" s="16">
        <f>'[3]04'!G49</f>
        <v>0</v>
      </c>
      <c r="H47" s="17">
        <f t="shared" si="27"/>
        <v>1310</v>
      </c>
      <c r="I47" s="15">
        <f>'[3]04'!J49</f>
        <v>270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25.98</v>
      </c>
      <c r="AU47" s="8">
        <v>25.98</v>
      </c>
      <c r="AW47" s="203">
        <v>26.99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26.99</v>
      </c>
      <c r="BD47" s="203">
        <v>26.99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26.99</v>
      </c>
      <c r="BL47" s="8">
        <f t="shared" si="21"/>
        <v>25.98</v>
      </c>
      <c r="BM47" s="8">
        <f t="shared" si="22"/>
        <v>25.98</v>
      </c>
      <c r="BN47" s="8">
        <f t="shared" si="23"/>
        <v>26.99</v>
      </c>
      <c r="BO47" s="8">
        <f t="shared" si="24"/>
        <v>26.99</v>
      </c>
      <c r="BP47" s="139">
        <f t="shared" si="25"/>
        <v>-1.009999999999998</v>
      </c>
      <c r="BQ47" s="139">
        <f t="shared" si="26"/>
        <v>-1.009999999999998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990</v>
      </c>
      <c r="G48" s="16">
        <f>'[3]04'!G50</f>
        <v>0</v>
      </c>
      <c r="H48" s="17">
        <f t="shared" si="27"/>
        <v>1310</v>
      </c>
      <c r="I48" s="15">
        <f>'[3]04'!J50</f>
        <v>270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25.98</v>
      </c>
      <c r="AU48" s="8">
        <v>25.98</v>
      </c>
      <c r="AW48" s="203">
        <v>26.99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26.99</v>
      </c>
      <c r="BD48" s="203">
        <v>26.99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26.99</v>
      </c>
      <c r="BL48" s="8">
        <f t="shared" si="21"/>
        <v>25.98</v>
      </c>
      <c r="BM48" s="8">
        <f t="shared" si="22"/>
        <v>25.98</v>
      </c>
      <c r="BN48" s="8">
        <f t="shared" si="23"/>
        <v>26.99</v>
      </c>
      <c r="BO48" s="8">
        <f t="shared" si="24"/>
        <v>26.99</v>
      </c>
      <c r="BP48" s="139">
        <f t="shared" si="25"/>
        <v>-1.009999999999998</v>
      </c>
      <c r="BQ48" s="139">
        <f t="shared" si="26"/>
        <v>-1.009999999999998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990</v>
      </c>
      <c r="G49" s="16">
        <f>'[3]04'!G51</f>
        <v>0</v>
      </c>
      <c r="H49" s="17">
        <f t="shared" si="27"/>
        <v>1310</v>
      </c>
      <c r="I49" s="15">
        <f>'[3]04'!J51</f>
        <v>270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25.98</v>
      </c>
      <c r="AU49" s="8">
        <v>25.98</v>
      </c>
      <c r="AW49" s="203">
        <v>26.99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26.99</v>
      </c>
      <c r="BD49" s="203">
        <v>26.99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26.99</v>
      </c>
      <c r="BL49" s="8">
        <f t="shared" si="21"/>
        <v>25.98</v>
      </c>
      <c r="BM49" s="8">
        <f t="shared" si="22"/>
        <v>25.98</v>
      </c>
      <c r="BN49" s="8">
        <f t="shared" si="23"/>
        <v>26.99</v>
      </c>
      <c r="BO49" s="8">
        <f t="shared" si="24"/>
        <v>26.99</v>
      </c>
      <c r="BP49" s="139">
        <f t="shared" si="25"/>
        <v>-1.009999999999998</v>
      </c>
      <c r="BQ49" s="139">
        <f t="shared" si="26"/>
        <v>-1.009999999999998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990</v>
      </c>
      <c r="G50" s="16">
        <f>'[3]04'!G52</f>
        <v>0</v>
      </c>
      <c r="H50" s="17">
        <f t="shared" si="27"/>
        <v>1310</v>
      </c>
      <c r="I50" s="15">
        <f>'[3]04'!J52</f>
        <v>270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25.98</v>
      </c>
      <c r="AU50" s="8">
        <v>25.98</v>
      </c>
      <c r="AW50" s="203">
        <v>26.99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26.99</v>
      </c>
      <c r="BD50" s="203">
        <v>26.99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26.99</v>
      </c>
      <c r="BL50" s="8">
        <f t="shared" si="21"/>
        <v>25.98</v>
      </c>
      <c r="BM50" s="8">
        <f t="shared" si="22"/>
        <v>25.98</v>
      </c>
      <c r="BN50" s="8">
        <f t="shared" si="23"/>
        <v>26.99</v>
      </c>
      <c r="BO50" s="8">
        <f t="shared" si="24"/>
        <v>26.99</v>
      </c>
      <c r="BP50" s="139">
        <f t="shared" si="25"/>
        <v>-1.009999999999998</v>
      </c>
      <c r="BQ50" s="139">
        <f t="shared" si="26"/>
        <v>-1.009999999999998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990</v>
      </c>
      <c r="G51" s="16">
        <f>'[3]04'!G53</f>
        <v>0</v>
      </c>
      <c r="H51" s="17">
        <f t="shared" si="27"/>
        <v>1310</v>
      </c>
      <c r="I51" s="15">
        <f>'[3]04'!J53</f>
        <v>270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25.98</v>
      </c>
      <c r="AU51" s="8">
        <v>25.98</v>
      </c>
      <c r="AW51" s="203">
        <v>26.99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26.99</v>
      </c>
      <c r="BD51" s="203">
        <v>26.99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26.99</v>
      </c>
      <c r="BL51" s="8">
        <f t="shared" si="21"/>
        <v>25.98</v>
      </c>
      <c r="BM51" s="8">
        <f t="shared" si="22"/>
        <v>25.98</v>
      </c>
      <c r="BN51" s="8">
        <f t="shared" si="23"/>
        <v>26.99</v>
      </c>
      <c r="BO51" s="8">
        <f t="shared" si="24"/>
        <v>26.99</v>
      </c>
      <c r="BP51" s="139">
        <f t="shared" si="25"/>
        <v>-1.009999999999998</v>
      </c>
      <c r="BQ51" s="139">
        <f t="shared" si="26"/>
        <v>-1.009999999999998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990</v>
      </c>
      <c r="G52" s="16">
        <f>'[3]04'!G54</f>
        <v>0</v>
      </c>
      <c r="H52" s="17">
        <f t="shared" si="27"/>
        <v>1310</v>
      </c>
      <c r="I52" s="15">
        <f>'[3]04'!J54</f>
        <v>270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25.98</v>
      </c>
      <c r="AU52" s="8">
        <v>25.98</v>
      </c>
      <c r="AW52" s="203">
        <v>26.99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26.99</v>
      </c>
      <c r="BD52" s="203">
        <v>26.99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26.99</v>
      </c>
      <c r="BL52" s="8">
        <f t="shared" si="21"/>
        <v>25.98</v>
      </c>
      <c r="BM52" s="8">
        <f t="shared" si="22"/>
        <v>25.98</v>
      </c>
      <c r="BN52" s="8">
        <f t="shared" si="23"/>
        <v>26.99</v>
      </c>
      <c r="BO52" s="8">
        <f t="shared" si="24"/>
        <v>26.99</v>
      </c>
      <c r="BP52" s="139">
        <f t="shared" si="25"/>
        <v>-1.009999999999998</v>
      </c>
      <c r="BQ52" s="139">
        <f t="shared" si="26"/>
        <v>-1.009999999999998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990</v>
      </c>
      <c r="G53" s="16">
        <f>'[3]04'!G55</f>
        <v>0</v>
      </c>
      <c r="H53" s="17">
        <f t="shared" si="27"/>
        <v>1310</v>
      </c>
      <c r="I53" s="15">
        <f>'[3]04'!J55</f>
        <v>270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25.98</v>
      </c>
      <c r="AU53" s="8">
        <v>25.98</v>
      </c>
      <c r="AW53" s="203">
        <v>26.99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26.99</v>
      </c>
      <c r="BD53" s="203">
        <v>26.99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26.99</v>
      </c>
      <c r="BL53" s="8">
        <f t="shared" si="21"/>
        <v>25.98</v>
      </c>
      <c r="BM53" s="8">
        <f t="shared" si="22"/>
        <v>25.98</v>
      </c>
      <c r="BN53" s="8">
        <f t="shared" si="23"/>
        <v>26.99</v>
      </c>
      <c r="BO53" s="8">
        <f t="shared" si="24"/>
        <v>26.99</v>
      </c>
      <c r="BP53" s="139">
        <f t="shared" si="25"/>
        <v>-1.009999999999998</v>
      </c>
      <c r="BQ53" s="139">
        <f t="shared" si="26"/>
        <v>-1.009999999999998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990</v>
      </c>
      <c r="G54" s="16">
        <f>'[3]04'!G56</f>
        <v>0</v>
      </c>
      <c r="H54" s="17">
        <f t="shared" si="27"/>
        <v>1310</v>
      </c>
      <c r="I54" s="15">
        <f>'[3]04'!J56</f>
        <v>270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25.98</v>
      </c>
      <c r="AU54" s="8">
        <v>25.98</v>
      </c>
      <c r="AW54" s="203">
        <v>26.99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26.99</v>
      </c>
      <c r="BD54" s="203">
        <v>26.99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26.99</v>
      </c>
      <c r="BL54" s="8">
        <f t="shared" si="21"/>
        <v>25.98</v>
      </c>
      <c r="BM54" s="8">
        <f t="shared" si="22"/>
        <v>25.98</v>
      </c>
      <c r="BN54" s="8">
        <f t="shared" si="23"/>
        <v>26.99</v>
      </c>
      <c r="BO54" s="8">
        <f t="shared" si="24"/>
        <v>26.99</v>
      </c>
      <c r="BP54" s="139">
        <f t="shared" si="25"/>
        <v>-1.009999999999998</v>
      </c>
      <c r="BQ54" s="139">
        <f t="shared" si="26"/>
        <v>-1.009999999999998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990</v>
      </c>
      <c r="G55" s="16">
        <f>'[3]04'!G57</f>
        <v>0</v>
      </c>
      <c r="H55" s="17">
        <f t="shared" si="27"/>
        <v>1310</v>
      </c>
      <c r="I55" s="15">
        <f>'[3]04'!J57</f>
        <v>270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25.98</v>
      </c>
      <c r="AU55" s="8">
        <v>25.98</v>
      </c>
      <c r="AW55" s="203">
        <v>26.99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26.99</v>
      </c>
      <c r="BD55" s="203">
        <v>26.99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26.99</v>
      </c>
      <c r="BL55" s="8">
        <f t="shared" si="21"/>
        <v>25.98</v>
      </c>
      <c r="BM55" s="8">
        <f t="shared" si="22"/>
        <v>25.98</v>
      </c>
      <c r="BN55" s="8">
        <f t="shared" si="23"/>
        <v>26.99</v>
      </c>
      <c r="BO55" s="8">
        <f t="shared" si="24"/>
        <v>26.99</v>
      </c>
      <c r="BP55" s="139">
        <f t="shared" si="25"/>
        <v>-1.009999999999998</v>
      </c>
      <c r="BQ55" s="139">
        <f t="shared" si="26"/>
        <v>-1.009999999999998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990</v>
      </c>
      <c r="G56" s="16">
        <f>'[3]04'!G58</f>
        <v>0</v>
      </c>
      <c r="H56" s="17">
        <f t="shared" si="27"/>
        <v>1310</v>
      </c>
      <c r="I56" s="15">
        <f>'[3]04'!J58</f>
        <v>270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25.98</v>
      </c>
      <c r="AU56" s="8">
        <v>25.98</v>
      </c>
      <c r="AW56" s="203">
        <v>26.99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26.99</v>
      </c>
      <c r="BD56" s="203">
        <v>26.99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26.99</v>
      </c>
      <c r="BL56" s="8">
        <f t="shared" si="21"/>
        <v>25.98</v>
      </c>
      <c r="BM56" s="8">
        <f t="shared" si="22"/>
        <v>25.98</v>
      </c>
      <c r="BN56" s="8">
        <f t="shared" si="23"/>
        <v>26.99</v>
      </c>
      <c r="BO56" s="8">
        <f t="shared" si="24"/>
        <v>26.99</v>
      </c>
      <c r="BP56" s="139">
        <f t="shared" si="25"/>
        <v>-1.009999999999998</v>
      </c>
      <c r="BQ56" s="139">
        <f t="shared" si="26"/>
        <v>-1.009999999999998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990</v>
      </c>
      <c r="G57" s="16">
        <f>'[3]04'!G59</f>
        <v>0</v>
      </c>
      <c r="H57" s="17">
        <f t="shared" si="27"/>
        <v>1310</v>
      </c>
      <c r="I57" s="15">
        <f>'[3]04'!J59</f>
        <v>270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25.98</v>
      </c>
      <c r="AU57" s="8">
        <v>25.98</v>
      </c>
      <c r="AW57" s="203">
        <v>26.99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26.99</v>
      </c>
      <c r="BD57" s="203">
        <v>26.99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26.99</v>
      </c>
      <c r="BL57" s="8">
        <f t="shared" si="21"/>
        <v>25.98</v>
      </c>
      <c r="BM57" s="8">
        <f t="shared" si="22"/>
        <v>25.98</v>
      </c>
      <c r="BN57" s="8">
        <f t="shared" si="23"/>
        <v>26.99</v>
      </c>
      <c r="BO57" s="8">
        <f t="shared" si="24"/>
        <v>26.99</v>
      </c>
      <c r="BP57" s="139">
        <f t="shared" si="25"/>
        <v>-1.009999999999998</v>
      </c>
      <c r="BQ57" s="139">
        <f t="shared" si="26"/>
        <v>-1.009999999999998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990</v>
      </c>
      <c r="G58" s="16">
        <f>'[3]04'!G60</f>
        <v>0</v>
      </c>
      <c r="H58" s="17">
        <f t="shared" si="27"/>
        <v>1310</v>
      </c>
      <c r="I58" s="15">
        <f>'[3]04'!J60</f>
        <v>270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25.98</v>
      </c>
      <c r="AU58" s="8">
        <v>25.98</v>
      </c>
      <c r="AW58" s="203">
        <v>26.99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26.99</v>
      </c>
      <c r="BD58" s="203">
        <v>26.99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26.99</v>
      </c>
      <c r="BL58" s="8">
        <f t="shared" si="21"/>
        <v>25.98</v>
      </c>
      <c r="BM58" s="8">
        <f t="shared" si="22"/>
        <v>25.98</v>
      </c>
      <c r="BN58" s="8">
        <f t="shared" si="23"/>
        <v>26.99</v>
      </c>
      <c r="BO58" s="8">
        <f t="shared" si="24"/>
        <v>26.99</v>
      </c>
      <c r="BP58" s="139">
        <f t="shared" si="25"/>
        <v>-1.009999999999998</v>
      </c>
      <c r="BQ58" s="139">
        <f t="shared" si="26"/>
        <v>-1.009999999999998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990</v>
      </c>
      <c r="G59" s="16">
        <f>'[3]04'!G61</f>
        <v>0</v>
      </c>
      <c r="H59" s="17">
        <f t="shared" si="27"/>
        <v>1310</v>
      </c>
      <c r="I59" s="15">
        <f>'[3]04'!J61</f>
        <v>270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25.98</v>
      </c>
      <c r="AU59" s="8">
        <v>25.98</v>
      </c>
      <c r="AW59" s="203">
        <v>26.99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26.99</v>
      </c>
      <c r="BD59" s="203">
        <v>26.99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26.99</v>
      </c>
      <c r="BL59" s="8">
        <f t="shared" si="21"/>
        <v>25.98</v>
      </c>
      <c r="BM59" s="8">
        <f t="shared" si="22"/>
        <v>25.98</v>
      </c>
      <c r="BN59" s="8">
        <f t="shared" si="23"/>
        <v>26.99</v>
      </c>
      <c r="BO59" s="8">
        <f t="shared" si="24"/>
        <v>26.99</v>
      </c>
      <c r="BP59" s="139">
        <f t="shared" si="25"/>
        <v>-1.009999999999998</v>
      </c>
      <c r="BQ59" s="139">
        <f t="shared" si="26"/>
        <v>-1.009999999999998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990</v>
      </c>
      <c r="G60" s="16">
        <f>'[3]04'!G62</f>
        <v>0</v>
      </c>
      <c r="H60" s="17">
        <f t="shared" si="27"/>
        <v>1310</v>
      </c>
      <c r="I60" s="15">
        <f>'[3]04'!J62</f>
        <v>270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25.98</v>
      </c>
      <c r="AU60" s="8">
        <v>25.98</v>
      </c>
      <c r="AW60" s="203">
        <v>26.99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26.99</v>
      </c>
      <c r="BD60" s="203">
        <v>26.99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26.99</v>
      </c>
      <c r="BL60" s="8">
        <f t="shared" si="21"/>
        <v>25.98</v>
      </c>
      <c r="BM60" s="8">
        <f t="shared" si="22"/>
        <v>25.98</v>
      </c>
      <c r="BN60" s="8">
        <f t="shared" si="23"/>
        <v>26.99</v>
      </c>
      <c r="BO60" s="8">
        <f t="shared" si="24"/>
        <v>26.99</v>
      </c>
      <c r="BP60" s="139">
        <f t="shared" si="25"/>
        <v>-1.009999999999998</v>
      </c>
      <c r="BQ60" s="139">
        <f t="shared" si="26"/>
        <v>-1.009999999999998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990</v>
      </c>
      <c r="G61" s="16">
        <f>'[3]04'!G63</f>
        <v>0</v>
      </c>
      <c r="H61" s="17">
        <f t="shared" si="27"/>
        <v>1310</v>
      </c>
      <c r="I61" s="15">
        <f>'[3]04'!J63</f>
        <v>270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25.98</v>
      </c>
      <c r="AU61" s="8">
        <v>25.98</v>
      </c>
      <c r="AW61" s="203">
        <v>26.99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26.99</v>
      </c>
      <c r="BD61" s="203">
        <v>26.99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26.99</v>
      </c>
      <c r="BL61" s="8">
        <f t="shared" si="21"/>
        <v>25.98</v>
      </c>
      <c r="BM61" s="8">
        <f t="shared" si="22"/>
        <v>25.98</v>
      </c>
      <c r="BN61" s="8">
        <f t="shared" si="23"/>
        <v>26.99</v>
      </c>
      <c r="BO61" s="8">
        <f t="shared" si="24"/>
        <v>26.99</v>
      </c>
      <c r="BP61" s="139">
        <f t="shared" si="25"/>
        <v>-1.009999999999998</v>
      </c>
      <c r="BQ61" s="139">
        <f t="shared" si="26"/>
        <v>-1.009999999999998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990</v>
      </c>
      <c r="G62" s="16">
        <f>'[3]04'!G64</f>
        <v>0</v>
      </c>
      <c r="H62" s="17">
        <f t="shared" si="27"/>
        <v>1310</v>
      </c>
      <c r="I62" s="15">
        <f>'[3]04'!J64</f>
        <v>270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25.98</v>
      </c>
      <c r="AU62" s="8">
        <v>25.98</v>
      </c>
      <c r="AW62" s="203">
        <v>26.99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26.99</v>
      </c>
      <c r="BD62" s="203">
        <v>26.99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26.99</v>
      </c>
      <c r="BL62" s="8">
        <f t="shared" si="21"/>
        <v>25.98</v>
      </c>
      <c r="BM62" s="8">
        <f t="shared" si="22"/>
        <v>25.98</v>
      </c>
      <c r="BN62" s="8">
        <f t="shared" si="23"/>
        <v>26.99</v>
      </c>
      <c r="BO62" s="8">
        <f t="shared" si="24"/>
        <v>26.99</v>
      </c>
      <c r="BP62" s="139">
        <f t="shared" si="25"/>
        <v>-1.009999999999998</v>
      </c>
      <c r="BQ62" s="139">
        <f t="shared" si="26"/>
        <v>-1.009999999999998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990</v>
      </c>
      <c r="G63" s="16">
        <f>'[3]04'!G65</f>
        <v>0</v>
      </c>
      <c r="H63" s="17">
        <f t="shared" si="27"/>
        <v>1310</v>
      </c>
      <c r="I63" s="15">
        <f>'[3]04'!J65</f>
        <v>270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25.98</v>
      </c>
      <c r="AU63" s="8">
        <v>25.98</v>
      </c>
      <c r="AW63" s="203">
        <v>26.99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26.99</v>
      </c>
      <c r="BD63" s="203">
        <v>26.99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26.99</v>
      </c>
      <c r="BL63" s="8">
        <f t="shared" si="21"/>
        <v>25.98</v>
      </c>
      <c r="BM63" s="8">
        <f t="shared" si="22"/>
        <v>25.98</v>
      </c>
      <c r="BN63" s="8">
        <f t="shared" si="23"/>
        <v>26.99</v>
      </c>
      <c r="BO63" s="8">
        <f t="shared" si="24"/>
        <v>26.99</v>
      </c>
      <c r="BP63" s="139">
        <f t="shared" si="25"/>
        <v>-1.009999999999998</v>
      </c>
      <c r="BQ63" s="139">
        <f t="shared" si="26"/>
        <v>-1.009999999999998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990</v>
      </c>
      <c r="G64" s="16">
        <f>'[3]04'!G66</f>
        <v>0</v>
      </c>
      <c r="H64" s="17">
        <f t="shared" si="27"/>
        <v>1310</v>
      </c>
      <c r="I64" s="15">
        <f>'[3]04'!J66</f>
        <v>270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25.98</v>
      </c>
      <c r="AU64" s="8">
        <v>25.98</v>
      </c>
      <c r="AW64" s="203">
        <v>26.99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26.99</v>
      </c>
      <c r="BD64" s="203">
        <v>26.99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26.99</v>
      </c>
      <c r="BL64" s="8">
        <f t="shared" si="21"/>
        <v>25.98</v>
      </c>
      <c r="BM64" s="8">
        <f t="shared" si="22"/>
        <v>25.98</v>
      </c>
      <c r="BN64" s="8">
        <f t="shared" si="23"/>
        <v>26.99</v>
      </c>
      <c r="BO64" s="8">
        <f t="shared" si="24"/>
        <v>26.99</v>
      </c>
      <c r="BP64" s="139">
        <f t="shared" si="25"/>
        <v>-1.009999999999998</v>
      </c>
      <c r="BQ64" s="139">
        <f t="shared" si="26"/>
        <v>-1.009999999999998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990</v>
      </c>
      <c r="G65" s="16">
        <f>'[3]04'!G67</f>
        <v>0</v>
      </c>
      <c r="H65" s="17">
        <f t="shared" si="27"/>
        <v>1310</v>
      </c>
      <c r="I65" s="15">
        <f>'[3]04'!J67</f>
        <v>270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25.98</v>
      </c>
      <c r="AU65" s="8">
        <v>25.98</v>
      </c>
      <c r="AW65" s="203">
        <v>26.99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26.99</v>
      </c>
      <c r="BD65" s="203">
        <v>26.99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26.99</v>
      </c>
      <c r="BL65" s="8">
        <f t="shared" si="21"/>
        <v>25.98</v>
      </c>
      <c r="BM65" s="8">
        <f t="shared" si="22"/>
        <v>25.98</v>
      </c>
      <c r="BN65" s="8">
        <f t="shared" si="23"/>
        <v>26.99</v>
      </c>
      <c r="BO65" s="8">
        <f t="shared" si="24"/>
        <v>26.99</v>
      </c>
      <c r="BP65" s="139">
        <f t="shared" si="25"/>
        <v>-1.009999999999998</v>
      </c>
      <c r="BQ65" s="139">
        <f t="shared" si="26"/>
        <v>-1.009999999999998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990</v>
      </c>
      <c r="G66" s="16">
        <f>'[3]04'!G68</f>
        <v>0</v>
      </c>
      <c r="H66" s="17">
        <f t="shared" si="27"/>
        <v>1310</v>
      </c>
      <c r="I66" s="15">
        <f>'[3]04'!J68</f>
        <v>270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25.98</v>
      </c>
      <c r="AU66" s="8">
        <v>25.98</v>
      </c>
      <c r="AW66" s="203">
        <v>26.99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26.99</v>
      </c>
      <c r="BD66" s="203">
        <v>26.99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26.99</v>
      </c>
      <c r="BL66" s="8">
        <f t="shared" si="21"/>
        <v>25.98</v>
      </c>
      <c r="BM66" s="8">
        <f t="shared" si="22"/>
        <v>25.98</v>
      </c>
      <c r="BN66" s="8">
        <f t="shared" si="23"/>
        <v>26.99</v>
      </c>
      <c r="BO66" s="8">
        <f t="shared" si="24"/>
        <v>26.99</v>
      </c>
      <c r="BP66" s="139">
        <f t="shared" si="25"/>
        <v>-1.009999999999998</v>
      </c>
      <c r="BQ66" s="139">
        <f t="shared" si="26"/>
        <v>-1.009999999999998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990</v>
      </c>
      <c r="G67" s="16">
        <f>'[3]04'!G69</f>
        <v>0</v>
      </c>
      <c r="H67" s="17">
        <f t="shared" si="27"/>
        <v>1310</v>
      </c>
      <c r="I67" s="15">
        <f>'[3]04'!J69</f>
        <v>270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26.42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26.42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211.57999999999998</v>
      </c>
      <c r="AT67" s="8">
        <v>25.43</v>
      </c>
      <c r="AU67" s="8">
        <v>30.81</v>
      </c>
      <c r="AW67" s="203">
        <v>26.42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26.42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25.43</v>
      </c>
      <c r="BM67" s="8">
        <f t="shared" si="22"/>
        <v>30.81</v>
      </c>
      <c r="BN67" s="8">
        <f t="shared" si="23"/>
        <v>26.42</v>
      </c>
      <c r="BO67" s="8">
        <f t="shared" si="24"/>
        <v>32</v>
      </c>
      <c r="BP67" s="139">
        <f t="shared" si="25"/>
        <v>-0.99000000000000199</v>
      </c>
      <c r="BQ67" s="139">
        <f t="shared" si="26"/>
        <v>-1.1900000000000013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990</v>
      </c>
      <c r="G68" s="16">
        <f>'[3]04'!G70</f>
        <v>0</v>
      </c>
      <c r="H68" s="17">
        <f t="shared" si="27"/>
        <v>1310</v>
      </c>
      <c r="I68" s="15">
        <f>'[3]04'!J70</f>
        <v>270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26.42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26.42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211.57999999999998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211.57999999999998</v>
      </c>
      <c r="AT68" s="8">
        <v>25.43</v>
      </c>
      <c r="AU68" s="8">
        <v>30.81</v>
      </c>
      <c r="AW68" s="203">
        <v>26.42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26.42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25.43</v>
      </c>
      <c r="BM68" s="8">
        <f t="shared" ref="BM68:BM98" si="54">AU68</f>
        <v>30.81</v>
      </c>
      <c r="BN68" s="8">
        <f t="shared" ref="BN68:BN98" si="55">BC68</f>
        <v>26.42</v>
      </c>
      <c r="BO68" s="8">
        <f t="shared" ref="BO68:BO98" si="56">BJ68</f>
        <v>32</v>
      </c>
      <c r="BP68" s="139">
        <f t="shared" ref="BP68:BP98" si="57">BL68-BN68</f>
        <v>-0.99000000000000199</v>
      </c>
      <c r="BQ68" s="139">
        <f t="shared" ref="BQ68:BQ98" si="58">BM68-BO68</f>
        <v>-1.1900000000000013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990</v>
      </c>
      <c r="G69" s="16">
        <f>'[3]04'!G71</f>
        <v>0</v>
      </c>
      <c r="H69" s="17">
        <f t="shared" ref="H69:H98" si="59">SUM(B69:G69)</f>
        <v>1310</v>
      </c>
      <c r="I69" s="15">
        <f>'[3]04'!J71</f>
        <v>270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25.98</v>
      </c>
      <c r="AU69" s="8">
        <v>25.98</v>
      </c>
      <c r="AW69" s="203">
        <v>26.99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26.99</v>
      </c>
      <c r="BD69" s="203">
        <v>26.99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26.99</v>
      </c>
      <c r="BL69" s="8">
        <f t="shared" si="53"/>
        <v>25.98</v>
      </c>
      <c r="BM69" s="8">
        <f t="shared" si="54"/>
        <v>25.98</v>
      </c>
      <c r="BN69" s="8">
        <f t="shared" si="55"/>
        <v>26.99</v>
      </c>
      <c r="BO69" s="8">
        <f t="shared" si="56"/>
        <v>26.99</v>
      </c>
      <c r="BP69" s="139">
        <f t="shared" si="57"/>
        <v>-1.009999999999998</v>
      </c>
      <c r="BQ69" s="139">
        <f t="shared" si="58"/>
        <v>-1.009999999999998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990</v>
      </c>
      <c r="G70" s="16">
        <f>'[3]04'!G72</f>
        <v>0</v>
      </c>
      <c r="H70" s="17">
        <f t="shared" si="59"/>
        <v>1310</v>
      </c>
      <c r="I70" s="15">
        <f>'[3]04'!J72</f>
        <v>270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25.98</v>
      </c>
      <c r="AU70" s="8">
        <v>25.98</v>
      </c>
      <c r="AW70" s="203">
        <v>26.99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26.99</v>
      </c>
      <c r="BD70" s="203">
        <v>26.99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26.99</v>
      </c>
      <c r="BL70" s="8">
        <f t="shared" si="53"/>
        <v>25.98</v>
      </c>
      <c r="BM70" s="8">
        <f t="shared" si="54"/>
        <v>25.98</v>
      </c>
      <c r="BN70" s="8">
        <f t="shared" si="55"/>
        <v>26.99</v>
      </c>
      <c r="BO70" s="8">
        <f t="shared" si="56"/>
        <v>26.99</v>
      </c>
      <c r="BP70" s="139">
        <f t="shared" si="57"/>
        <v>-1.009999999999998</v>
      </c>
      <c r="BQ70" s="139">
        <f t="shared" si="58"/>
        <v>-1.009999999999998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990</v>
      </c>
      <c r="G71" s="16">
        <f>'[3]04'!G73</f>
        <v>0</v>
      </c>
      <c r="H71" s="17">
        <f t="shared" si="59"/>
        <v>1310</v>
      </c>
      <c r="I71" s="15">
        <f>'[3]04'!J73</f>
        <v>270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25.98</v>
      </c>
      <c r="AU71" s="8">
        <v>25.98</v>
      </c>
      <c r="AW71" s="203">
        <v>26.99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26.99</v>
      </c>
      <c r="BD71" s="203">
        <v>26.99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26.99</v>
      </c>
      <c r="BL71" s="8">
        <f t="shared" si="53"/>
        <v>25.98</v>
      </c>
      <c r="BM71" s="8">
        <f t="shared" si="54"/>
        <v>25.98</v>
      </c>
      <c r="BN71" s="8">
        <f t="shared" si="55"/>
        <v>26.99</v>
      </c>
      <c r="BO71" s="8">
        <f t="shared" si="56"/>
        <v>26.99</v>
      </c>
      <c r="BP71" s="139">
        <f t="shared" si="57"/>
        <v>-1.009999999999998</v>
      </c>
      <c r="BQ71" s="139">
        <f t="shared" si="58"/>
        <v>-1.009999999999998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990</v>
      </c>
      <c r="G72" s="16">
        <f>'[3]04'!G74</f>
        <v>0</v>
      </c>
      <c r="H72" s="17">
        <f t="shared" si="59"/>
        <v>1310</v>
      </c>
      <c r="I72" s="15">
        <f>'[3]04'!J74</f>
        <v>270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25.98</v>
      </c>
      <c r="AU72" s="8">
        <v>25.98</v>
      </c>
      <c r="AW72" s="203">
        <v>26.99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26.99</v>
      </c>
      <c r="BD72" s="203">
        <v>26.99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26.99</v>
      </c>
      <c r="BL72" s="8">
        <f t="shared" si="53"/>
        <v>25.98</v>
      </c>
      <c r="BM72" s="8">
        <f t="shared" si="54"/>
        <v>25.98</v>
      </c>
      <c r="BN72" s="8">
        <f t="shared" si="55"/>
        <v>26.99</v>
      </c>
      <c r="BO72" s="8">
        <f t="shared" si="56"/>
        <v>26.99</v>
      </c>
      <c r="BP72" s="139">
        <f t="shared" si="57"/>
        <v>-1.009999999999998</v>
      </c>
      <c r="BQ72" s="139">
        <f t="shared" si="58"/>
        <v>-1.009999999999998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990</v>
      </c>
      <c r="G73" s="16">
        <f>'[3]04'!G75</f>
        <v>0</v>
      </c>
      <c r="H73" s="17">
        <f t="shared" si="59"/>
        <v>1310</v>
      </c>
      <c r="I73" s="15">
        <f>'[3]04'!J75</f>
        <v>270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25.98</v>
      </c>
      <c r="AU73" s="8">
        <v>25.98</v>
      </c>
      <c r="AW73" s="203">
        <v>26.99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26.99</v>
      </c>
      <c r="BD73" s="203">
        <v>26.99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26.99</v>
      </c>
      <c r="BL73" s="8">
        <f t="shared" si="53"/>
        <v>25.98</v>
      </c>
      <c r="BM73" s="8">
        <f t="shared" si="54"/>
        <v>25.98</v>
      </c>
      <c r="BN73" s="8">
        <f t="shared" si="55"/>
        <v>26.99</v>
      </c>
      <c r="BO73" s="8">
        <f t="shared" si="56"/>
        <v>26.99</v>
      </c>
      <c r="BP73" s="139">
        <f t="shared" si="57"/>
        <v>-1.009999999999998</v>
      </c>
      <c r="BQ73" s="139">
        <f t="shared" si="58"/>
        <v>-1.009999999999998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990</v>
      </c>
      <c r="G74" s="16">
        <f>'[3]04'!G76</f>
        <v>0</v>
      </c>
      <c r="H74" s="17">
        <f t="shared" si="59"/>
        <v>1310</v>
      </c>
      <c r="I74" s="15">
        <f>'[3]04'!J76</f>
        <v>270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25.98</v>
      </c>
      <c r="AU74" s="8">
        <v>25.98</v>
      </c>
      <c r="AW74" s="203">
        <v>26.99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26.99</v>
      </c>
      <c r="BD74" s="203">
        <v>26.99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26.99</v>
      </c>
      <c r="BL74" s="8">
        <f t="shared" si="53"/>
        <v>25.98</v>
      </c>
      <c r="BM74" s="8">
        <f t="shared" si="54"/>
        <v>25.98</v>
      </c>
      <c r="BN74" s="8">
        <f t="shared" si="55"/>
        <v>26.99</v>
      </c>
      <c r="BO74" s="8">
        <f t="shared" si="56"/>
        <v>26.99</v>
      </c>
      <c r="BP74" s="139">
        <f t="shared" si="57"/>
        <v>-1.009999999999998</v>
      </c>
      <c r="BQ74" s="139">
        <f t="shared" si="58"/>
        <v>-1.009999999999998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990</v>
      </c>
      <c r="G75" s="16">
        <f>'[3]04'!G77</f>
        <v>0</v>
      </c>
      <c r="H75" s="17">
        <f t="shared" si="59"/>
        <v>1310</v>
      </c>
      <c r="I75" s="15">
        <f>'[3]04'!J77</f>
        <v>270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26.42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26.42</v>
      </c>
      <c r="AL75" s="8">
        <f t="shared" si="35"/>
        <v>211.57999999999998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211.57999999999998</v>
      </c>
      <c r="AT75" s="8">
        <v>30.81</v>
      </c>
      <c r="AU75" s="8">
        <v>25.43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26.42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26.42</v>
      </c>
      <c r="BL75" s="8">
        <f t="shared" si="53"/>
        <v>30.81</v>
      </c>
      <c r="BM75" s="8">
        <f t="shared" si="54"/>
        <v>25.43</v>
      </c>
      <c r="BN75" s="8">
        <f t="shared" si="55"/>
        <v>32</v>
      </c>
      <c r="BO75" s="8">
        <f t="shared" si="56"/>
        <v>26.42</v>
      </c>
      <c r="BP75" s="139">
        <f t="shared" si="57"/>
        <v>-1.1900000000000013</v>
      </c>
      <c r="BQ75" s="139">
        <f t="shared" si="58"/>
        <v>-0.99000000000000199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990</v>
      </c>
      <c r="G76" s="16">
        <f>'[3]04'!G78</f>
        <v>0</v>
      </c>
      <c r="H76" s="17">
        <f t="shared" si="59"/>
        <v>1310</v>
      </c>
      <c r="I76" s="15">
        <f>'[3]04'!J78</f>
        <v>270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26.42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26.42</v>
      </c>
      <c r="AL76" s="8">
        <f t="shared" si="35"/>
        <v>211.57999999999998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211.57999999999998</v>
      </c>
      <c r="AT76" s="8">
        <v>30.81</v>
      </c>
      <c r="AU76" s="8">
        <v>25.43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26.42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26.42</v>
      </c>
      <c r="BL76" s="8">
        <f t="shared" si="53"/>
        <v>30.81</v>
      </c>
      <c r="BM76" s="8">
        <f t="shared" si="54"/>
        <v>25.43</v>
      </c>
      <c r="BN76" s="8">
        <f t="shared" si="55"/>
        <v>32</v>
      </c>
      <c r="BO76" s="8">
        <f t="shared" si="56"/>
        <v>26.42</v>
      </c>
      <c r="BP76" s="139">
        <f t="shared" si="57"/>
        <v>-1.1900000000000013</v>
      </c>
      <c r="BQ76" s="139">
        <f t="shared" si="58"/>
        <v>-0.99000000000000199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990</v>
      </c>
      <c r="G77" s="16">
        <f>'[3]04'!G79</f>
        <v>0</v>
      </c>
      <c r="H77" s="17">
        <f t="shared" si="59"/>
        <v>1310</v>
      </c>
      <c r="I77" s="15">
        <f>'[3]04'!J79</f>
        <v>270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26.42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26.42</v>
      </c>
      <c r="AL77" s="8">
        <f t="shared" si="35"/>
        <v>211.57999999999998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211.57999999999998</v>
      </c>
      <c r="AT77" s="8">
        <v>30.81</v>
      </c>
      <c r="AU77" s="8">
        <v>25.43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26.42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26.42</v>
      </c>
      <c r="BL77" s="8">
        <f t="shared" si="53"/>
        <v>30.81</v>
      </c>
      <c r="BM77" s="8">
        <f t="shared" si="54"/>
        <v>25.43</v>
      </c>
      <c r="BN77" s="8">
        <f t="shared" si="55"/>
        <v>32</v>
      </c>
      <c r="BO77" s="8">
        <f t="shared" si="56"/>
        <v>26.42</v>
      </c>
      <c r="BP77" s="139">
        <f t="shared" si="57"/>
        <v>-1.1900000000000013</v>
      </c>
      <c r="BQ77" s="139">
        <f t="shared" si="58"/>
        <v>-0.99000000000000199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990</v>
      </c>
      <c r="G78" s="16">
        <f>'[3]04'!G80</f>
        <v>0</v>
      </c>
      <c r="H78" s="17">
        <f t="shared" si="59"/>
        <v>1310</v>
      </c>
      <c r="I78" s="15">
        <f>'[3]04'!J80</f>
        <v>270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26.42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26.42</v>
      </c>
      <c r="AL78" s="8">
        <f t="shared" si="35"/>
        <v>211.57999999999998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211.57999999999998</v>
      </c>
      <c r="AT78" s="8">
        <v>30.81</v>
      </c>
      <c r="AU78" s="8">
        <v>25.43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26.42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26.42</v>
      </c>
      <c r="BL78" s="8">
        <f t="shared" si="53"/>
        <v>30.81</v>
      </c>
      <c r="BM78" s="8">
        <f t="shared" si="54"/>
        <v>25.43</v>
      </c>
      <c r="BN78" s="8">
        <f t="shared" si="55"/>
        <v>32</v>
      </c>
      <c r="BO78" s="8">
        <f t="shared" si="56"/>
        <v>26.42</v>
      </c>
      <c r="BP78" s="139">
        <f t="shared" si="57"/>
        <v>-1.1900000000000013</v>
      </c>
      <c r="BQ78" s="139">
        <f t="shared" si="58"/>
        <v>-0.99000000000000199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990</v>
      </c>
      <c r="G79" s="16">
        <f>'[3]04'!G81</f>
        <v>0</v>
      </c>
      <c r="H79" s="17">
        <f t="shared" si="59"/>
        <v>1310</v>
      </c>
      <c r="I79" s="15">
        <f>'[3]04'!J81</f>
        <v>270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26.42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26.42</v>
      </c>
      <c r="AL79" s="8">
        <f t="shared" si="35"/>
        <v>211.57999999999998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211.57999999999998</v>
      </c>
      <c r="AT79" s="8">
        <v>30.81</v>
      </c>
      <c r="AU79" s="8">
        <v>25.43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26.42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26.42</v>
      </c>
      <c r="BL79" s="8">
        <f t="shared" si="53"/>
        <v>30.81</v>
      </c>
      <c r="BM79" s="8">
        <f t="shared" si="54"/>
        <v>25.43</v>
      </c>
      <c r="BN79" s="8">
        <f t="shared" si="55"/>
        <v>32</v>
      </c>
      <c r="BO79" s="8">
        <f t="shared" si="56"/>
        <v>26.42</v>
      </c>
      <c r="BP79" s="139">
        <f t="shared" si="57"/>
        <v>-1.1900000000000013</v>
      </c>
      <c r="BQ79" s="139">
        <f t="shared" si="58"/>
        <v>-0.99000000000000199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990</v>
      </c>
      <c r="G80" s="16">
        <f>'[3]04'!G82</f>
        <v>0</v>
      </c>
      <c r="H80" s="17">
        <f t="shared" si="59"/>
        <v>1310</v>
      </c>
      <c r="I80" s="15">
        <f>'[3]04'!J82</f>
        <v>270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26.42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26.42</v>
      </c>
      <c r="AL80" s="8">
        <f t="shared" si="35"/>
        <v>211.57999999999998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211.57999999999998</v>
      </c>
      <c r="AT80" s="8">
        <v>30.81</v>
      </c>
      <c r="AU80" s="8">
        <v>25.43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26.42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26.42</v>
      </c>
      <c r="BL80" s="8">
        <f t="shared" si="53"/>
        <v>30.81</v>
      </c>
      <c r="BM80" s="8">
        <f t="shared" si="54"/>
        <v>25.43</v>
      </c>
      <c r="BN80" s="8">
        <f t="shared" si="55"/>
        <v>32</v>
      </c>
      <c r="BO80" s="8">
        <f t="shared" si="56"/>
        <v>26.42</v>
      </c>
      <c r="BP80" s="139">
        <f t="shared" si="57"/>
        <v>-1.1900000000000013</v>
      </c>
      <c r="BQ80" s="139">
        <f t="shared" si="58"/>
        <v>-0.99000000000000199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990</v>
      </c>
      <c r="G81" s="16">
        <f>'[3]04'!G83</f>
        <v>0</v>
      </c>
      <c r="H81" s="17">
        <f t="shared" si="59"/>
        <v>1310</v>
      </c>
      <c r="I81" s="15">
        <f>'[3]04'!J83</f>
        <v>270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26.42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26.42</v>
      </c>
      <c r="AL81" s="8">
        <f t="shared" si="35"/>
        <v>211.57999999999998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211.57999999999998</v>
      </c>
      <c r="AT81" s="8">
        <v>30.81</v>
      </c>
      <c r="AU81" s="8">
        <v>25.43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26.42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26.42</v>
      </c>
      <c r="BL81" s="8">
        <f t="shared" si="53"/>
        <v>30.81</v>
      </c>
      <c r="BM81" s="8">
        <f t="shared" si="54"/>
        <v>25.43</v>
      </c>
      <c r="BN81" s="8">
        <f t="shared" si="55"/>
        <v>32</v>
      </c>
      <c r="BO81" s="8">
        <f t="shared" si="56"/>
        <v>26.42</v>
      </c>
      <c r="BP81" s="139">
        <f t="shared" si="57"/>
        <v>-1.1900000000000013</v>
      </c>
      <c r="BQ81" s="139">
        <f t="shared" si="58"/>
        <v>-0.99000000000000199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990</v>
      </c>
      <c r="G82" s="16">
        <f>'[3]04'!G84</f>
        <v>0</v>
      </c>
      <c r="H82" s="17">
        <f t="shared" si="59"/>
        <v>1310</v>
      </c>
      <c r="I82" s="15">
        <f>'[3]04'!J84</f>
        <v>270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26.42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26.42</v>
      </c>
      <c r="AL82" s="8">
        <f t="shared" si="35"/>
        <v>211.57999999999998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211.57999999999998</v>
      </c>
      <c r="AT82" s="8">
        <v>30.81</v>
      </c>
      <c r="AU82" s="8">
        <v>25.43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26.42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26.42</v>
      </c>
      <c r="BL82" s="8">
        <f t="shared" si="53"/>
        <v>30.81</v>
      </c>
      <c r="BM82" s="8">
        <f t="shared" si="54"/>
        <v>25.43</v>
      </c>
      <c r="BN82" s="8">
        <f t="shared" si="55"/>
        <v>32</v>
      </c>
      <c r="BO82" s="8">
        <f t="shared" si="56"/>
        <v>26.42</v>
      </c>
      <c r="BP82" s="139">
        <f t="shared" si="57"/>
        <v>-1.1900000000000013</v>
      </c>
      <c r="BQ82" s="139">
        <f t="shared" si="58"/>
        <v>-0.99000000000000199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1010</v>
      </c>
      <c r="G83" s="16">
        <f>'[3]04'!G85</f>
        <v>0</v>
      </c>
      <c r="H83" s="17">
        <f t="shared" si="59"/>
        <v>1330</v>
      </c>
      <c r="I83" s="15">
        <f>'[3]04'!J85</f>
        <v>270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25.98</v>
      </c>
      <c r="AU83" s="8">
        <v>25.43</v>
      </c>
      <c r="AW83" s="203">
        <v>26.99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26.99</v>
      </c>
      <c r="BD83" s="203">
        <v>26.99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26.99</v>
      </c>
      <c r="BL83" s="8">
        <f t="shared" si="53"/>
        <v>25.98</v>
      </c>
      <c r="BM83" s="8">
        <f t="shared" si="54"/>
        <v>25.43</v>
      </c>
      <c r="BN83" s="8">
        <f t="shared" si="55"/>
        <v>26.99</v>
      </c>
      <c r="BO83" s="8">
        <f t="shared" si="56"/>
        <v>26.99</v>
      </c>
      <c r="BP83" s="139">
        <f t="shared" si="57"/>
        <v>-1.009999999999998</v>
      </c>
      <c r="BQ83" s="139">
        <f t="shared" si="58"/>
        <v>-1.5599999999999987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1010</v>
      </c>
      <c r="G84" s="16">
        <f>'[3]04'!G86</f>
        <v>0</v>
      </c>
      <c r="H84" s="17">
        <f t="shared" si="59"/>
        <v>1330</v>
      </c>
      <c r="I84" s="15">
        <f>'[3]04'!J86</f>
        <v>270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25.98</v>
      </c>
      <c r="AU84" s="8">
        <v>25.43</v>
      </c>
      <c r="AW84" s="203">
        <v>26.99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26.99</v>
      </c>
      <c r="BD84" s="203">
        <v>26.99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26.99</v>
      </c>
      <c r="BL84" s="8">
        <f t="shared" si="53"/>
        <v>25.98</v>
      </c>
      <c r="BM84" s="8">
        <f t="shared" si="54"/>
        <v>25.43</v>
      </c>
      <c r="BN84" s="8">
        <f t="shared" si="55"/>
        <v>26.99</v>
      </c>
      <c r="BO84" s="8">
        <f t="shared" si="56"/>
        <v>26.99</v>
      </c>
      <c r="BP84" s="139">
        <f t="shared" si="57"/>
        <v>-1.009999999999998</v>
      </c>
      <c r="BQ84" s="139">
        <f t="shared" si="58"/>
        <v>-1.5599999999999987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1010</v>
      </c>
      <c r="G85" s="16">
        <f>'[3]04'!G87</f>
        <v>0</v>
      </c>
      <c r="H85" s="17">
        <f t="shared" si="59"/>
        <v>1330</v>
      </c>
      <c r="I85" s="15">
        <f>'[3]04'!J87</f>
        <v>270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25.98</v>
      </c>
      <c r="AU85" s="8">
        <v>25.43</v>
      </c>
      <c r="AW85" s="203">
        <v>26.99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26.99</v>
      </c>
      <c r="BD85" s="203">
        <v>26.99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26.99</v>
      </c>
      <c r="BL85" s="8">
        <f t="shared" si="53"/>
        <v>25.98</v>
      </c>
      <c r="BM85" s="8">
        <f t="shared" si="54"/>
        <v>25.43</v>
      </c>
      <c r="BN85" s="8">
        <f t="shared" si="55"/>
        <v>26.99</v>
      </c>
      <c r="BO85" s="8">
        <f t="shared" si="56"/>
        <v>26.99</v>
      </c>
      <c r="BP85" s="139">
        <f t="shared" si="57"/>
        <v>-1.009999999999998</v>
      </c>
      <c r="BQ85" s="139">
        <f t="shared" si="58"/>
        <v>-1.5599999999999987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1010</v>
      </c>
      <c r="G86" s="16">
        <f>'[3]04'!G88</f>
        <v>0</v>
      </c>
      <c r="H86" s="17">
        <f t="shared" si="59"/>
        <v>1330</v>
      </c>
      <c r="I86" s="15">
        <f>'[3]04'!J88</f>
        <v>270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25.98</v>
      </c>
      <c r="AU86" s="8">
        <v>25.43</v>
      </c>
      <c r="AW86" s="203">
        <v>26.99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26.99</v>
      </c>
      <c r="BD86" s="203">
        <v>26.99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26.99</v>
      </c>
      <c r="BL86" s="8">
        <f t="shared" si="53"/>
        <v>25.98</v>
      </c>
      <c r="BM86" s="8">
        <f t="shared" si="54"/>
        <v>25.43</v>
      </c>
      <c r="BN86" s="8">
        <f t="shared" si="55"/>
        <v>26.99</v>
      </c>
      <c r="BO86" s="8">
        <f t="shared" si="56"/>
        <v>26.99</v>
      </c>
      <c r="BP86" s="139">
        <f t="shared" si="57"/>
        <v>-1.009999999999998</v>
      </c>
      <c r="BQ86" s="139">
        <f t="shared" si="58"/>
        <v>-1.5599999999999987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1010</v>
      </c>
      <c r="G87" s="16">
        <f>'[3]04'!G89</f>
        <v>0</v>
      </c>
      <c r="H87" s="17">
        <f t="shared" si="59"/>
        <v>1330</v>
      </c>
      <c r="I87" s="15">
        <f>'[3]04'!J89</f>
        <v>270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25.98</v>
      </c>
      <c r="AU87" s="8">
        <v>25.43</v>
      </c>
      <c r="AW87" s="203">
        <v>26.99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26.99</v>
      </c>
      <c r="BD87" s="203">
        <v>26.99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26.99</v>
      </c>
      <c r="BL87" s="8">
        <f t="shared" si="53"/>
        <v>25.98</v>
      </c>
      <c r="BM87" s="8">
        <f t="shared" si="54"/>
        <v>25.43</v>
      </c>
      <c r="BN87" s="8">
        <f t="shared" si="55"/>
        <v>26.99</v>
      </c>
      <c r="BO87" s="8">
        <f t="shared" si="56"/>
        <v>26.99</v>
      </c>
      <c r="BP87" s="139">
        <f t="shared" si="57"/>
        <v>-1.009999999999998</v>
      </c>
      <c r="BQ87" s="139">
        <f t="shared" si="58"/>
        <v>-1.5599999999999987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1010</v>
      </c>
      <c r="G88" s="16">
        <f>'[3]04'!G90</f>
        <v>0</v>
      </c>
      <c r="H88" s="17">
        <f t="shared" si="59"/>
        <v>1330</v>
      </c>
      <c r="I88" s="15">
        <f>'[3]04'!J90</f>
        <v>270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25.98</v>
      </c>
      <c r="AU88" s="8">
        <v>25.43</v>
      </c>
      <c r="AW88" s="203">
        <v>26.99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26.99</v>
      </c>
      <c r="BD88" s="203">
        <v>26.99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26.99</v>
      </c>
      <c r="BL88" s="8">
        <f t="shared" si="53"/>
        <v>25.98</v>
      </c>
      <c r="BM88" s="8">
        <f t="shared" si="54"/>
        <v>25.43</v>
      </c>
      <c r="BN88" s="8">
        <f t="shared" si="55"/>
        <v>26.99</v>
      </c>
      <c r="BO88" s="8">
        <f t="shared" si="56"/>
        <v>26.99</v>
      </c>
      <c r="BP88" s="139">
        <f t="shared" si="57"/>
        <v>-1.009999999999998</v>
      </c>
      <c r="BQ88" s="139">
        <f t="shared" si="58"/>
        <v>-1.5599999999999987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1010</v>
      </c>
      <c r="G89" s="16">
        <f>'[3]04'!G91</f>
        <v>0</v>
      </c>
      <c r="H89" s="17">
        <f t="shared" si="59"/>
        <v>1330</v>
      </c>
      <c r="I89" s="15">
        <f>'[3]04'!J91</f>
        <v>270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25.98</v>
      </c>
      <c r="AU89" s="8">
        <v>25.43</v>
      </c>
      <c r="AW89" s="203">
        <v>26.99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26.99</v>
      </c>
      <c r="BD89" s="203">
        <v>26.99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26.99</v>
      </c>
      <c r="BL89" s="8">
        <f t="shared" si="53"/>
        <v>25.98</v>
      </c>
      <c r="BM89" s="8">
        <f t="shared" si="54"/>
        <v>25.43</v>
      </c>
      <c r="BN89" s="8">
        <f t="shared" si="55"/>
        <v>26.99</v>
      </c>
      <c r="BO89" s="8">
        <f t="shared" si="56"/>
        <v>26.99</v>
      </c>
      <c r="BP89" s="139">
        <f t="shared" si="57"/>
        <v>-1.009999999999998</v>
      </c>
      <c r="BQ89" s="139">
        <f t="shared" si="58"/>
        <v>-1.5599999999999987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1010</v>
      </c>
      <c r="G90" s="16">
        <f>'[3]04'!G92</f>
        <v>0</v>
      </c>
      <c r="H90" s="17">
        <f t="shared" si="59"/>
        <v>1330</v>
      </c>
      <c r="I90" s="15">
        <f>'[3]04'!J92</f>
        <v>270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25.98</v>
      </c>
      <c r="AU90" s="8">
        <v>25.43</v>
      </c>
      <c r="AW90" s="203">
        <v>26.99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26.99</v>
      </c>
      <c r="BD90" s="203">
        <v>26.99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26.99</v>
      </c>
      <c r="BL90" s="8">
        <f t="shared" si="53"/>
        <v>25.98</v>
      </c>
      <c r="BM90" s="8">
        <f t="shared" si="54"/>
        <v>25.43</v>
      </c>
      <c r="BN90" s="8">
        <f t="shared" si="55"/>
        <v>26.99</v>
      </c>
      <c r="BO90" s="8">
        <f t="shared" si="56"/>
        <v>26.99</v>
      </c>
      <c r="BP90" s="139">
        <f t="shared" si="57"/>
        <v>-1.009999999999998</v>
      </c>
      <c r="BQ90" s="139">
        <f t="shared" si="58"/>
        <v>-1.5599999999999987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1010</v>
      </c>
      <c r="G91" s="16">
        <f>'[3]04'!G93</f>
        <v>0</v>
      </c>
      <c r="H91" s="17">
        <f t="shared" si="59"/>
        <v>1330</v>
      </c>
      <c r="I91" s="15">
        <f>'[3]04'!J93</f>
        <v>270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25.98</v>
      </c>
      <c r="AU91" s="8">
        <v>25.43</v>
      </c>
      <c r="AW91" s="203">
        <v>26.99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26.99</v>
      </c>
      <c r="BD91" s="203">
        <v>26.99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26.99</v>
      </c>
      <c r="BL91" s="8">
        <f t="shared" si="53"/>
        <v>25.98</v>
      </c>
      <c r="BM91" s="8">
        <f t="shared" si="54"/>
        <v>25.43</v>
      </c>
      <c r="BN91" s="8">
        <f t="shared" si="55"/>
        <v>26.99</v>
      </c>
      <c r="BO91" s="8">
        <f t="shared" si="56"/>
        <v>26.99</v>
      </c>
      <c r="BP91" s="139">
        <f t="shared" si="57"/>
        <v>-1.009999999999998</v>
      </c>
      <c r="BQ91" s="139">
        <f t="shared" si="58"/>
        <v>-1.5599999999999987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1010</v>
      </c>
      <c r="G92" s="16">
        <f>'[3]04'!G94</f>
        <v>0</v>
      </c>
      <c r="H92" s="17">
        <f t="shared" si="59"/>
        <v>1330</v>
      </c>
      <c r="I92" s="15">
        <f>'[3]04'!J94</f>
        <v>270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25.98</v>
      </c>
      <c r="AU92" s="8">
        <v>25.43</v>
      </c>
      <c r="AW92" s="203">
        <v>26.99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26.99</v>
      </c>
      <c r="BD92" s="203">
        <v>26.99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26.99</v>
      </c>
      <c r="BL92" s="8">
        <f t="shared" si="53"/>
        <v>25.98</v>
      </c>
      <c r="BM92" s="8">
        <f t="shared" si="54"/>
        <v>25.43</v>
      </c>
      <c r="BN92" s="8">
        <f t="shared" si="55"/>
        <v>26.99</v>
      </c>
      <c r="BO92" s="8">
        <f t="shared" si="56"/>
        <v>26.99</v>
      </c>
      <c r="BP92" s="139">
        <f t="shared" si="57"/>
        <v>-1.009999999999998</v>
      </c>
      <c r="BQ92" s="139">
        <f t="shared" si="58"/>
        <v>-1.5599999999999987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1010</v>
      </c>
      <c r="G93" s="16">
        <f>'[3]04'!G95</f>
        <v>0</v>
      </c>
      <c r="H93" s="17">
        <f t="shared" si="59"/>
        <v>1330</v>
      </c>
      <c r="I93" s="15">
        <f>'[3]04'!J95</f>
        <v>270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25.98</v>
      </c>
      <c r="AU93" s="8">
        <v>25.43</v>
      </c>
      <c r="AW93" s="203">
        <v>26.99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26.99</v>
      </c>
      <c r="BD93" s="203">
        <v>26.99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26.99</v>
      </c>
      <c r="BL93" s="8">
        <f t="shared" si="53"/>
        <v>25.98</v>
      </c>
      <c r="BM93" s="8">
        <f t="shared" si="54"/>
        <v>25.43</v>
      </c>
      <c r="BN93" s="8">
        <f t="shared" si="55"/>
        <v>26.99</v>
      </c>
      <c r="BO93" s="8">
        <f t="shared" si="56"/>
        <v>26.99</v>
      </c>
      <c r="BP93" s="139">
        <f t="shared" si="57"/>
        <v>-1.009999999999998</v>
      </c>
      <c r="BQ93" s="139">
        <f t="shared" si="58"/>
        <v>-1.5599999999999987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1010</v>
      </c>
      <c r="G94" s="16">
        <f>'[3]04'!G96</f>
        <v>0</v>
      </c>
      <c r="H94" s="17">
        <f t="shared" si="59"/>
        <v>1330</v>
      </c>
      <c r="I94" s="15">
        <f>'[3]04'!J96</f>
        <v>270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25.98</v>
      </c>
      <c r="AU94" s="8">
        <v>25.43</v>
      </c>
      <c r="AW94" s="203">
        <v>26.99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26.99</v>
      </c>
      <c r="BD94" s="203">
        <v>26.99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26.99</v>
      </c>
      <c r="BL94" s="8">
        <f t="shared" si="53"/>
        <v>25.98</v>
      </c>
      <c r="BM94" s="8">
        <f t="shared" si="54"/>
        <v>25.43</v>
      </c>
      <c r="BN94" s="8">
        <f t="shared" si="55"/>
        <v>26.99</v>
      </c>
      <c r="BO94" s="8">
        <f t="shared" si="56"/>
        <v>26.99</v>
      </c>
      <c r="BP94" s="139">
        <f t="shared" si="57"/>
        <v>-1.009999999999998</v>
      </c>
      <c r="BQ94" s="139">
        <f t="shared" si="58"/>
        <v>-1.5599999999999987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1010</v>
      </c>
      <c r="G95" s="16">
        <f>'[3]04'!G97</f>
        <v>0</v>
      </c>
      <c r="H95" s="17">
        <f t="shared" si="59"/>
        <v>1330</v>
      </c>
      <c r="I95" s="15">
        <f>'[3]04'!J97</f>
        <v>270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25.98</v>
      </c>
      <c r="AU95" s="8">
        <v>25.43</v>
      </c>
      <c r="AW95" s="203">
        <v>26.99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26.99</v>
      </c>
      <c r="BD95" s="203">
        <v>26.99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26.99</v>
      </c>
      <c r="BL95" s="8">
        <f t="shared" si="53"/>
        <v>25.98</v>
      </c>
      <c r="BM95" s="8">
        <f t="shared" si="54"/>
        <v>25.43</v>
      </c>
      <c r="BN95" s="8">
        <f t="shared" si="55"/>
        <v>26.99</v>
      </c>
      <c r="BO95" s="8">
        <f t="shared" si="56"/>
        <v>26.99</v>
      </c>
      <c r="BP95" s="139">
        <f t="shared" si="57"/>
        <v>-1.009999999999998</v>
      </c>
      <c r="BQ95" s="139">
        <f t="shared" si="58"/>
        <v>-1.5599999999999987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1010</v>
      </c>
      <c r="G96" s="16">
        <f>'[3]04'!G98</f>
        <v>0</v>
      </c>
      <c r="H96" s="17">
        <f t="shared" si="59"/>
        <v>1330</v>
      </c>
      <c r="I96" s="15">
        <f>'[3]04'!J98</f>
        <v>270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25.98</v>
      </c>
      <c r="AU96" s="8">
        <v>25.43</v>
      </c>
      <c r="AW96" s="203">
        <v>26.99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26.99</v>
      </c>
      <c r="BD96" s="203">
        <v>26.99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26.99</v>
      </c>
      <c r="BL96" s="8">
        <f t="shared" si="53"/>
        <v>25.98</v>
      </c>
      <c r="BM96" s="8">
        <f t="shared" si="54"/>
        <v>25.43</v>
      </c>
      <c r="BN96" s="8">
        <f t="shared" si="55"/>
        <v>26.99</v>
      </c>
      <c r="BO96" s="8">
        <f t="shared" si="56"/>
        <v>26.99</v>
      </c>
      <c r="BP96" s="139">
        <f t="shared" si="57"/>
        <v>-1.009999999999998</v>
      </c>
      <c r="BQ96" s="139">
        <f t="shared" si="58"/>
        <v>-1.5599999999999987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1010</v>
      </c>
      <c r="G97" s="16">
        <f>'[3]04'!G99</f>
        <v>0</v>
      </c>
      <c r="H97" s="17">
        <f t="shared" si="59"/>
        <v>1330</v>
      </c>
      <c r="I97" s="15">
        <f>'[3]04'!J99</f>
        <v>270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25.98</v>
      </c>
      <c r="AU97" s="8">
        <v>25.43</v>
      </c>
      <c r="AW97" s="203">
        <v>26.99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26.99</v>
      </c>
      <c r="BD97" s="203">
        <v>26.99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26.99</v>
      </c>
      <c r="BL97" s="8">
        <f t="shared" si="53"/>
        <v>25.98</v>
      </c>
      <c r="BM97" s="8">
        <f t="shared" si="54"/>
        <v>25.43</v>
      </c>
      <c r="BN97" s="8">
        <f t="shared" si="55"/>
        <v>26.99</v>
      </c>
      <c r="BO97" s="8">
        <f t="shared" si="56"/>
        <v>26.99</v>
      </c>
      <c r="BP97" s="139">
        <f t="shared" si="57"/>
        <v>-1.009999999999998</v>
      </c>
      <c r="BQ97" s="139">
        <f t="shared" si="58"/>
        <v>-1.5599999999999987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1010</v>
      </c>
      <c r="G98" s="16">
        <f>'[3]04'!G100</f>
        <v>0</v>
      </c>
      <c r="H98" s="17">
        <f t="shared" si="59"/>
        <v>1330</v>
      </c>
      <c r="I98" s="15">
        <f>'[3]04'!J100</f>
        <v>270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25.98</v>
      </c>
      <c r="AU98" s="8">
        <v>25.43</v>
      </c>
      <c r="AW98" s="203">
        <v>26.99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26.99</v>
      </c>
      <c r="BD98" s="203">
        <v>26.99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26.99</v>
      </c>
      <c r="BL98" s="8">
        <f t="shared" si="53"/>
        <v>25.98</v>
      </c>
      <c r="BM98" s="8">
        <f t="shared" si="54"/>
        <v>25.43</v>
      </c>
      <c r="BN98" s="8">
        <f t="shared" si="55"/>
        <v>26.99</v>
      </c>
      <c r="BO98" s="8">
        <f t="shared" si="56"/>
        <v>26.99</v>
      </c>
      <c r="BP98" s="139">
        <f t="shared" si="57"/>
        <v>-1.009999999999998</v>
      </c>
      <c r="BQ98" s="139">
        <f t="shared" si="58"/>
        <v>-1.5599999999999987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0.66608999999999918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0.66608999999999918</v>
      </c>
      <c r="AE99" s="15">
        <f t="shared" si="62"/>
        <v>0.67166999999999943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0.67166999999999943</v>
      </c>
      <c r="AL99" s="15">
        <f t="shared" si="62"/>
        <v>5.1422400000000064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5.1422400000000064</v>
      </c>
      <c r="AS99" s="15">
        <f t="shared" si="62"/>
        <v>0</v>
      </c>
      <c r="AT99" s="15">
        <f t="shared" si="62"/>
        <v>0.64091500000000012</v>
      </c>
      <c r="AU99" s="15">
        <f t="shared" si="62"/>
        <v>0.64678499999999906</v>
      </c>
      <c r="AV99" s="15">
        <f t="shared" si="62"/>
        <v>0</v>
      </c>
      <c r="AW99" s="15">
        <f t="shared" si="62"/>
        <v>0.66608999999999918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0.66608999999999918</v>
      </c>
      <c r="BD99" s="15">
        <f t="shared" si="62"/>
        <v>0.67166999999999943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0.67166999999999943</v>
      </c>
      <c r="BK99" s="15"/>
      <c r="BL99" s="15">
        <f t="shared" si="63"/>
        <v>0.64091500000000012</v>
      </c>
      <c r="BM99" s="15">
        <f t="shared" si="63"/>
        <v>0.64678499999999906</v>
      </c>
      <c r="BN99" s="15">
        <f t="shared" si="63"/>
        <v>0.66608999999999918</v>
      </c>
      <c r="BO99" s="15">
        <f t="shared" si="63"/>
        <v>0.67166999999999943</v>
      </c>
      <c r="BP99" s="15">
        <f t="shared" si="63"/>
        <v>-2.5174999999999934E-2</v>
      </c>
      <c r="BQ99" s="15">
        <f t="shared" si="63"/>
        <v>-2.4884999999999997E-2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45355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45355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45355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12"/>
      <c r="I27">
        <f>BRPL_EOD!AI27+BRPL_EOD!AJ27</f>
        <v>82.25</v>
      </c>
      <c r="J27">
        <f>BYPL_EOD!AI27+BYPL_EOD!AJ27</f>
        <v>47.56</v>
      </c>
      <c r="K27">
        <f>MES_EOD!AI27+MES_EOD!AJ27</f>
        <v>5</v>
      </c>
      <c r="L27">
        <f>NDMC_EOD!AI27+NDMC_EOD!AJ27</f>
        <v>19.28</v>
      </c>
      <c r="M27">
        <f>TPDDL_EOD!AI27+TPDDL_EOD!AJ27</f>
        <v>57.48</v>
      </c>
      <c r="N27">
        <f t="shared" si="0"/>
        <v>211.57</v>
      </c>
      <c r="O27" s="112">
        <f t="shared" si="1"/>
        <v>9.9999999999909051E-3</v>
      </c>
      <c r="P27">
        <v>82.253887602212032</v>
      </c>
      <c r="Q27">
        <v>47.562247955759325</v>
      </c>
      <c r="R27">
        <v>5.0002363284019475</v>
      </c>
      <c r="S27">
        <v>19.280911282317909</v>
      </c>
      <c r="T27">
        <v>57.482716831308778</v>
      </c>
      <c r="U27" s="114">
        <f t="shared" si="2"/>
        <v>211.57999999999998</v>
      </c>
      <c r="V27" s="112">
        <f t="shared" si="3"/>
        <v>0</v>
      </c>
      <c r="Y27">
        <f>BAWANA!AW27+BAWANA!AX27</f>
        <v>26.42</v>
      </c>
      <c r="Z27">
        <f>BAWANA!BD27+BAWANA!BE27</f>
        <v>32</v>
      </c>
      <c r="AA27">
        <f>BAWANA!X27+BAWANA!Y27</f>
        <v>26.42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12"/>
      <c r="I28">
        <f>BRPL_EOD!AI28+BRPL_EOD!AJ28</f>
        <v>82.25</v>
      </c>
      <c r="J28">
        <f>BYPL_EOD!AI28+BYPL_EOD!AJ28</f>
        <v>47.56</v>
      </c>
      <c r="K28">
        <f>MES_EOD!AI28+MES_EOD!AJ28</f>
        <v>5</v>
      </c>
      <c r="L28">
        <f>NDMC_EOD!AI28+NDMC_EOD!AJ28</f>
        <v>19.28</v>
      </c>
      <c r="M28">
        <f>TPDDL_EOD!AI28+TPDDL_EOD!AJ28</f>
        <v>57.48</v>
      </c>
      <c r="N28">
        <f t="shared" si="0"/>
        <v>211.57</v>
      </c>
      <c r="O28" s="112">
        <f t="shared" si="1"/>
        <v>9.9999999999909051E-3</v>
      </c>
      <c r="P28">
        <v>82.253887602212032</v>
      </c>
      <c r="Q28">
        <v>47.562247955759325</v>
      </c>
      <c r="R28">
        <v>5.0002363284019475</v>
      </c>
      <c r="S28">
        <v>19.280911282317909</v>
      </c>
      <c r="T28">
        <v>57.482716831308778</v>
      </c>
      <c r="U28" s="114">
        <f t="shared" si="2"/>
        <v>211.57999999999998</v>
      </c>
      <c r="V28" s="112">
        <f t="shared" si="3"/>
        <v>0</v>
      </c>
      <c r="Y28">
        <f>BAWANA!AW28+BAWANA!AX28</f>
        <v>26.42</v>
      </c>
      <c r="Z28">
        <f>BAWANA!BD28+BAWANA!BE28</f>
        <v>32</v>
      </c>
      <c r="AA28">
        <f>BAWANA!X28+BAWANA!Y28</f>
        <v>26.42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211.57999999999998</v>
      </c>
      <c r="E29">
        <f>BAWANA!AM29</f>
        <v>0</v>
      </c>
      <c r="F29">
        <f t="shared" si="4"/>
        <v>256</v>
      </c>
      <c r="G29">
        <f t="shared" si="5"/>
        <v>211.57999999999998</v>
      </c>
      <c r="H29" s="112"/>
      <c r="I29">
        <f>BRPL_EOD!AI29+BRPL_EOD!AJ29</f>
        <v>82.25</v>
      </c>
      <c r="J29">
        <f>BYPL_EOD!AI29+BYPL_EOD!AJ29</f>
        <v>47.56</v>
      </c>
      <c r="K29">
        <f>MES_EOD!AI29+MES_EOD!AJ29</f>
        <v>5</v>
      </c>
      <c r="L29">
        <f>NDMC_EOD!AI29+NDMC_EOD!AJ29</f>
        <v>19.28</v>
      </c>
      <c r="M29">
        <f>TPDDL_EOD!AI29+TPDDL_EOD!AJ29</f>
        <v>57.48</v>
      </c>
      <c r="N29">
        <f t="shared" si="0"/>
        <v>211.57</v>
      </c>
      <c r="O29" s="112">
        <f t="shared" si="1"/>
        <v>9.9999999999909051E-3</v>
      </c>
      <c r="P29">
        <v>82.253887602212032</v>
      </c>
      <c r="Q29">
        <v>47.562247955759325</v>
      </c>
      <c r="R29">
        <v>5.0002363284019475</v>
      </c>
      <c r="S29">
        <v>19.280911282317909</v>
      </c>
      <c r="T29">
        <v>57.482716831308778</v>
      </c>
      <c r="U29" s="114">
        <f t="shared" si="2"/>
        <v>211.57999999999998</v>
      </c>
      <c r="V29" s="112">
        <f t="shared" si="3"/>
        <v>0</v>
      </c>
      <c r="Y29">
        <f>BAWANA!AW29+BAWANA!AX29</f>
        <v>26.42</v>
      </c>
      <c r="Z29">
        <f>BAWANA!BD29+BAWANA!BE29</f>
        <v>32</v>
      </c>
      <c r="AA29">
        <f>BAWANA!X29+BAWANA!Y29</f>
        <v>26.42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211.57999999999998</v>
      </c>
      <c r="E30">
        <f>BAWANA!AM30</f>
        <v>0</v>
      </c>
      <c r="F30">
        <f t="shared" si="4"/>
        <v>256</v>
      </c>
      <c r="G30">
        <f t="shared" si="5"/>
        <v>211.57999999999998</v>
      </c>
      <c r="H30" s="112"/>
      <c r="I30">
        <f>BRPL_EOD!AI30+BRPL_EOD!AJ30</f>
        <v>82.25</v>
      </c>
      <c r="J30">
        <f>BYPL_EOD!AI30+BYPL_EOD!AJ30</f>
        <v>47.56</v>
      </c>
      <c r="K30">
        <f>MES_EOD!AI30+MES_EOD!AJ30</f>
        <v>5</v>
      </c>
      <c r="L30">
        <f>NDMC_EOD!AI30+NDMC_EOD!AJ30</f>
        <v>19.28</v>
      </c>
      <c r="M30">
        <f>TPDDL_EOD!AI30+TPDDL_EOD!AJ30</f>
        <v>57.48</v>
      </c>
      <c r="N30">
        <f t="shared" si="0"/>
        <v>211.57</v>
      </c>
      <c r="O30" s="112">
        <f t="shared" si="1"/>
        <v>9.9999999999909051E-3</v>
      </c>
      <c r="P30">
        <v>82.253887602212032</v>
      </c>
      <c r="Q30">
        <v>47.562247955759325</v>
      </c>
      <c r="R30">
        <v>5.0002363284019475</v>
      </c>
      <c r="S30">
        <v>19.280911282317909</v>
      </c>
      <c r="T30">
        <v>57.482716831308778</v>
      </c>
      <c r="U30" s="114">
        <f t="shared" si="2"/>
        <v>211.57999999999998</v>
      </c>
      <c r="V30" s="112">
        <f t="shared" si="3"/>
        <v>0</v>
      </c>
      <c r="Y30">
        <f>BAWANA!AW30+BAWANA!AX30</f>
        <v>26.42</v>
      </c>
      <c r="Z30">
        <f>BAWANA!BD30+BAWANA!BE30</f>
        <v>32</v>
      </c>
      <c r="AA30">
        <f>BAWANA!X30+BAWANA!Y30</f>
        <v>26.42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</v>
      </c>
      <c r="E31">
        <f>BAWANA!AM31</f>
        <v>0</v>
      </c>
      <c r="F31">
        <f t="shared" si="4"/>
        <v>256</v>
      </c>
      <c r="G31">
        <f t="shared" si="5"/>
        <v>206</v>
      </c>
      <c r="H31" s="112"/>
      <c r="I31">
        <f>BRPL_EOD!AI31+BRPL_EOD!AJ31</f>
        <v>79.930000000000007</v>
      </c>
      <c r="J31">
        <f>BYPL_EOD!AI31+BYPL_EOD!AJ31</f>
        <v>46.22</v>
      </c>
      <c r="K31">
        <f>MES_EOD!AI31+MES_EOD!AJ31</f>
        <v>5</v>
      </c>
      <c r="L31">
        <f>NDMC_EOD!AI31+NDMC_EOD!AJ31</f>
        <v>19</v>
      </c>
      <c r="M31">
        <f>TPDDL_EOD!AI31+TPDDL_EOD!AJ31</f>
        <v>55.85</v>
      </c>
      <c r="N31">
        <f t="shared" si="0"/>
        <v>206</v>
      </c>
      <c r="O31" s="112">
        <f t="shared" si="1"/>
        <v>0</v>
      </c>
      <c r="P31">
        <v>79.930000000000007</v>
      </c>
      <c r="Q31">
        <v>46.22</v>
      </c>
      <c r="R31">
        <v>5</v>
      </c>
      <c r="S31">
        <v>19</v>
      </c>
      <c r="T31">
        <v>55.85</v>
      </c>
      <c r="U31" s="114">
        <f t="shared" si="2"/>
        <v>206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206</v>
      </c>
      <c r="E32">
        <f>BAWANA!AM32</f>
        <v>0</v>
      </c>
      <c r="F32">
        <f t="shared" si="4"/>
        <v>256</v>
      </c>
      <c r="G32">
        <f t="shared" si="5"/>
        <v>206</v>
      </c>
      <c r="H32" s="112"/>
      <c r="I32">
        <f>BRPL_EOD!AI32+BRPL_EOD!AJ32</f>
        <v>79.930000000000007</v>
      </c>
      <c r="J32">
        <f>BYPL_EOD!AI32+BYPL_EOD!AJ32</f>
        <v>46.22</v>
      </c>
      <c r="K32">
        <f>MES_EOD!AI32+MES_EOD!AJ32</f>
        <v>5</v>
      </c>
      <c r="L32">
        <f>NDMC_EOD!AI32+NDMC_EOD!AJ32</f>
        <v>19</v>
      </c>
      <c r="M32">
        <f>TPDDL_EOD!AI32+TPDDL_EOD!AJ32</f>
        <v>55.85</v>
      </c>
      <c r="N32">
        <f t="shared" si="0"/>
        <v>206</v>
      </c>
      <c r="O32" s="112">
        <f t="shared" si="1"/>
        <v>0</v>
      </c>
      <c r="P32">
        <v>79.930000000000007</v>
      </c>
      <c r="Q32">
        <v>46.22</v>
      </c>
      <c r="R32">
        <v>5</v>
      </c>
      <c r="S32">
        <v>19</v>
      </c>
      <c r="T32">
        <v>55.85</v>
      </c>
      <c r="U32" s="114">
        <f t="shared" si="2"/>
        <v>206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206</v>
      </c>
      <c r="E33">
        <f>BAWANA!AM33</f>
        <v>0</v>
      </c>
      <c r="F33">
        <f t="shared" si="4"/>
        <v>256</v>
      </c>
      <c r="G33">
        <f t="shared" si="5"/>
        <v>206</v>
      </c>
      <c r="H33" s="112"/>
      <c r="I33">
        <f>BRPL_EOD!AI33+BRPL_EOD!AJ33</f>
        <v>79.930000000000007</v>
      </c>
      <c r="J33">
        <f>BYPL_EOD!AI33+BYPL_EOD!AJ33</f>
        <v>46.22</v>
      </c>
      <c r="K33">
        <f>MES_EOD!AI33+MES_EOD!AJ33</f>
        <v>5</v>
      </c>
      <c r="L33">
        <f>NDMC_EOD!AI33+NDMC_EOD!AJ33</f>
        <v>19</v>
      </c>
      <c r="M33">
        <f>TPDDL_EOD!AI33+TPDDL_EOD!AJ33</f>
        <v>55.85</v>
      </c>
      <c r="N33">
        <f t="shared" si="0"/>
        <v>206</v>
      </c>
      <c r="O33" s="112">
        <f t="shared" si="1"/>
        <v>0</v>
      </c>
      <c r="P33">
        <v>79.930000000000007</v>
      </c>
      <c r="Q33">
        <v>46.22</v>
      </c>
      <c r="R33">
        <v>5</v>
      </c>
      <c r="S33">
        <v>19</v>
      </c>
      <c r="T33">
        <v>55.85</v>
      </c>
      <c r="U33" s="114">
        <f t="shared" si="2"/>
        <v>206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206</v>
      </c>
      <c r="E34">
        <f>BAWANA!AM34</f>
        <v>0</v>
      </c>
      <c r="F34">
        <f t="shared" si="4"/>
        <v>256</v>
      </c>
      <c r="G34">
        <f t="shared" si="5"/>
        <v>206</v>
      </c>
      <c r="H34" s="112"/>
      <c r="I34">
        <f>BRPL_EOD!AI34+BRPL_EOD!AJ34</f>
        <v>79.930000000000007</v>
      </c>
      <c r="J34">
        <f>BYPL_EOD!AI34+BYPL_EOD!AJ34</f>
        <v>46.22</v>
      </c>
      <c r="K34">
        <f>MES_EOD!AI34+MES_EOD!AJ34</f>
        <v>5</v>
      </c>
      <c r="L34">
        <f>NDMC_EOD!AI34+NDMC_EOD!AJ34</f>
        <v>19</v>
      </c>
      <c r="M34">
        <f>TPDDL_EOD!AI34+TPDDL_EOD!AJ34</f>
        <v>55.85</v>
      </c>
      <c r="N34">
        <f t="shared" si="0"/>
        <v>206</v>
      </c>
      <c r="O34" s="112">
        <f t="shared" si="1"/>
        <v>0</v>
      </c>
      <c r="P34">
        <v>79.930000000000007</v>
      </c>
      <c r="Q34">
        <v>46.22</v>
      </c>
      <c r="R34">
        <v>5</v>
      </c>
      <c r="S34">
        <v>19</v>
      </c>
      <c r="T34">
        <v>55.85</v>
      </c>
      <c r="U34" s="114">
        <f t="shared" si="2"/>
        <v>206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</v>
      </c>
      <c r="E35">
        <f>BAWANA!AM35</f>
        <v>0</v>
      </c>
      <c r="F35">
        <f t="shared" si="4"/>
        <v>256</v>
      </c>
      <c r="G35">
        <f t="shared" si="5"/>
        <v>206</v>
      </c>
      <c r="H35" s="112"/>
      <c r="I35">
        <f>BRPL_EOD!AI35+BRPL_EOD!AJ35</f>
        <v>79.930000000000007</v>
      </c>
      <c r="J35">
        <f>BYPL_EOD!AI35+BYPL_EOD!AJ35</f>
        <v>46.22</v>
      </c>
      <c r="K35">
        <f>MES_EOD!AI35+MES_EOD!AJ35</f>
        <v>5</v>
      </c>
      <c r="L35">
        <f>NDMC_EOD!AI35+NDMC_EOD!AJ35</f>
        <v>19</v>
      </c>
      <c r="M35">
        <f>TPDDL_EOD!AI35+TPDDL_EOD!AJ35</f>
        <v>55.85</v>
      </c>
      <c r="N35">
        <f t="shared" si="0"/>
        <v>206</v>
      </c>
      <c r="O35" s="112">
        <f t="shared" si="1"/>
        <v>0</v>
      </c>
      <c r="P35">
        <v>79.930000000000007</v>
      </c>
      <c r="Q35">
        <v>46.22</v>
      </c>
      <c r="R35">
        <v>5</v>
      </c>
      <c r="S35">
        <v>19</v>
      </c>
      <c r="T35">
        <v>55.85</v>
      </c>
      <c r="U35" s="114">
        <f t="shared" si="2"/>
        <v>206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</v>
      </c>
      <c r="E36">
        <f>BAWANA!AM36</f>
        <v>0</v>
      </c>
      <c r="F36">
        <f t="shared" si="4"/>
        <v>256</v>
      </c>
      <c r="G36">
        <f t="shared" si="5"/>
        <v>206</v>
      </c>
      <c r="H36" s="112"/>
      <c r="I36">
        <f>BRPL_EOD!AI36+BRPL_EOD!AJ36</f>
        <v>79.930000000000007</v>
      </c>
      <c r="J36">
        <f>BYPL_EOD!AI36+BYPL_EOD!AJ36</f>
        <v>46.22</v>
      </c>
      <c r="K36">
        <f>MES_EOD!AI36+MES_EOD!AJ36</f>
        <v>5</v>
      </c>
      <c r="L36">
        <f>NDMC_EOD!AI36+NDMC_EOD!AJ36</f>
        <v>19</v>
      </c>
      <c r="M36">
        <f>TPDDL_EOD!AI36+TPDDL_EOD!AJ36</f>
        <v>55.85</v>
      </c>
      <c r="N36">
        <f t="shared" si="0"/>
        <v>206</v>
      </c>
      <c r="O36" s="112">
        <f t="shared" si="1"/>
        <v>0</v>
      </c>
      <c r="P36">
        <v>79.930000000000007</v>
      </c>
      <c r="Q36">
        <v>46.22</v>
      </c>
      <c r="R36">
        <v>5</v>
      </c>
      <c r="S36">
        <v>19</v>
      </c>
      <c r="T36">
        <v>55.85</v>
      </c>
      <c r="U36" s="114">
        <f t="shared" si="2"/>
        <v>206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</v>
      </c>
      <c r="E37">
        <f>BAWANA!AM37</f>
        <v>0</v>
      </c>
      <c r="F37">
        <f t="shared" si="4"/>
        <v>256</v>
      </c>
      <c r="G37">
        <f t="shared" si="5"/>
        <v>206</v>
      </c>
      <c r="H37" s="112"/>
      <c r="I37">
        <f>BRPL_EOD!AI37+BRPL_EOD!AJ37</f>
        <v>79.930000000000007</v>
      </c>
      <c r="J37">
        <f>BYPL_EOD!AI37+BYPL_EOD!AJ37</f>
        <v>46.22</v>
      </c>
      <c r="K37">
        <f>MES_EOD!AI37+MES_EOD!AJ37</f>
        <v>5</v>
      </c>
      <c r="L37">
        <f>NDMC_EOD!AI37+NDMC_EOD!AJ37</f>
        <v>19</v>
      </c>
      <c r="M37">
        <f>TPDDL_EOD!AI37+TPDDL_EOD!AJ37</f>
        <v>55.85</v>
      </c>
      <c r="N37">
        <f t="shared" si="0"/>
        <v>206</v>
      </c>
      <c r="O37" s="112">
        <f t="shared" si="1"/>
        <v>0</v>
      </c>
      <c r="P37">
        <v>79.930000000000007</v>
      </c>
      <c r="Q37">
        <v>46.22</v>
      </c>
      <c r="R37">
        <v>5</v>
      </c>
      <c r="S37">
        <v>19</v>
      </c>
      <c r="T37">
        <v>55.85</v>
      </c>
      <c r="U37" s="114">
        <f t="shared" si="2"/>
        <v>206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</v>
      </c>
      <c r="E38">
        <f>BAWANA!AM38</f>
        <v>0</v>
      </c>
      <c r="F38">
        <f t="shared" si="4"/>
        <v>256</v>
      </c>
      <c r="G38">
        <f t="shared" si="5"/>
        <v>206</v>
      </c>
      <c r="H38" s="112"/>
      <c r="I38">
        <f>BRPL_EOD!AI38+BRPL_EOD!AJ38</f>
        <v>79.930000000000007</v>
      </c>
      <c r="J38">
        <f>BYPL_EOD!AI38+BYPL_EOD!AJ38</f>
        <v>46.22</v>
      </c>
      <c r="K38">
        <f>MES_EOD!AI38+MES_EOD!AJ38</f>
        <v>5</v>
      </c>
      <c r="L38">
        <f>NDMC_EOD!AI38+NDMC_EOD!AJ38</f>
        <v>19</v>
      </c>
      <c r="M38">
        <f>TPDDL_EOD!AI38+TPDDL_EOD!AJ38</f>
        <v>55.85</v>
      </c>
      <c r="N38">
        <f t="shared" si="0"/>
        <v>206</v>
      </c>
      <c r="O38" s="112">
        <f t="shared" si="1"/>
        <v>0</v>
      </c>
      <c r="P38">
        <v>79.930000000000007</v>
      </c>
      <c r="Q38">
        <v>46.22</v>
      </c>
      <c r="R38">
        <v>5</v>
      </c>
      <c r="S38">
        <v>19</v>
      </c>
      <c r="T38">
        <v>55.85</v>
      </c>
      <c r="U38" s="114">
        <f t="shared" si="2"/>
        <v>206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211.57999999999998</v>
      </c>
      <c r="E39">
        <f>BAWANA!AM39</f>
        <v>0</v>
      </c>
      <c r="F39">
        <f t="shared" si="4"/>
        <v>256</v>
      </c>
      <c r="G39">
        <f t="shared" si="5"/>
        <v>211.57999999999998</v>
      </c>
      <c r="H39" s="112"/>
      <c r="I39">
        <f>BRPL_EOD!AI39+BRPL_EOD!AJ39</f>
        <v>82.25</v>
      </c>
      <c r="J39">
        <f>BYPL_EOD!AI39+BYPL_EOD!AJ39</f>
        <v>47.56</v>
      </c>
      <c r="K39">
        <f>MES_EOD!AI39+MES_EOD!AJ39</f>
        <v>5</v>
      </c>
      <c r="L39">
        <f>NDMC_EOD!AI39+NDMC_EOD!AJ39</f>
        <v>19.28</v>
      </c>
      <c r="M39">
        <f>TPDDL_EOD!AI39+TPDDL_EOD!AJ39</f>
        <v>57.48</v>
      </c>
      <c r="N39">
        <f t="shared" si="0"/>
        <v>211.57</v>
      </c>
      <c r="O39" s="112">
        <f t="shared" si="1"/>
        <v>9.9999999999909051E-3</v>
      </c>
      <c r="P39">
        <v>82.253887602212032</v>
      </c>
      <c r="Q39">
        <v>47.562247955759325</v>
      </c>
      <c r="R39">
        <v>5.0002363284019475</v>
      </c>
      <c r="S39">
        <v>19.280911282317909</v>
      </c>
      <c r="T39">
        <v>57.482716831308778</v>
      </c>
      <c r="U39" s="114">
        <f t="shared" si="2"/>
        <v>211.57999999999998</v>
      </c>
      <c r="V39" s="112">
        <f t="shared" si="3"/>
        <v>0</v>
      </c>
      <c r="Y39">
        <f>BAWANA!AW39+BAWANA!AX39</f>
        <v>26.42</v>
      </c>
      <c r="Z39">
        <f>BAWANA!BD39+BAWANA!BE39</f>
        <v>32</v>
      </c>
      <c r="AA39">
        <f>BAWANA!X39+BAWANA!Y39</f>
        <v>26.42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211.57999999999998</v>
      </c>
      <c r="E40">
        <f>BAWANA!AM40</f>
        <v>0</v>
      </c>
      <c r="F40">
        <f t="shared" si="4"/>
        <v>256</v>
      </c>
      <c r="G40">
        <f t="shared" si="5"/>
        <v>211.57999999999998</v>
      </c>
      <c r="H40" s="112"/>
      <c r="I40">
        <f>BRPL_EOD!AI40+BRPL_EOD!AJ40</f>
        <v>82.25</v>
      </c>
      <c r="J40">
        <f>BYPL_EOD!AI40+BYPL_EOD!AJ40</f>
        <v>47.56</v>
      </c>
      <c r="K40">
        <f>MES_EOD!AI40+MES_EOD!AJ40</f>
        <v>5</v>
      </c>
      <c r="L40">
        <f>NDMC_EOD!AI40+NDMC_EOD!AJ40</f>
        <v>19.28</v>
      </c>
      <c r="M40">
        <f>TPDDL_EOD!AI40+TPDDL_EOD!AJ40</f>
        <v>57.48</v>
      </c>
      <c r="N40">
        <f t="shared" si="0"/>
        <v>211.57</v>
      </c>
      <c r="O40" s="112">
        <f t="shared" si="1"/>
        <v>9.9999999999909051E-3</v>
      </c>
      <c r="P40">
        <v>82.253887602212032</v>
      </c>
      <c r="Q40">
        <v>47.562247955759325</v>
      </c>
      <c r="R40">
        <v>5.0002363284019475</v>
      </c>
      <c r="S40">
        <v>19.280911282317909</v>
      </c>
      <c r="T40">
        <v>57.482716831308778</v>
      </c>
      <c r="U40" s="114">
        <f t="shared" si="2"/>
        <v>211.57999999999998</v>
      </c>
      <c r="V40" s="112">
        <f t="shared" si="3"/>
        <v>0</v>
      </c>
      <c r="Y40">
        <f>BAWANA!AW40+BAWANA!AX40</f>
        <v>26.42</v>
      </c>
      <c r="Z40">
        <f>BAWANA!BD40+BAWANA!BE40</f>
        <v>32</v>
      </c>
      <c r="AA40">
        <f>BAWANA!X40+BAWANA!Y40</f>
        <v>26.42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211.57999999999998</v>
      </c>
      <c r="E41">
        <f>BAWANA!AM41</f>
        <v>0</v>
      </c>
      <c r="F41">
        <f t="shared" si="4"/>
        <v>256</v>
      </c>
      <c r="G41">
        <f t="shared" si="5"/>
        <v>211.57999999999998</v>
      </c>
      <c r="H41" s="112"/>
      <c r="I41">
        <f>BRPL_EOD!AI41+BRPL_EOD!AJ41</f>
        <v>82.25</v>
      </c>
      <c r="J41">
        <f>BYPL_EOD!AI41+BYPL_EOD!AJ41</f>
        <v>47.56</v>
      </c>
      <c r="K41">
        <f>MES_EOD!AI41+MES_EOD!AJ41</f>
        <v>5</v>
      </c>
      <c r="L41">
        <f>NDMC_EOD!AI41+NDMC_EOD!AJ41</f>
        <v>19.28</v>
      </c>
      <c r="M41">
        <f>TPDDL_EOD!AI41+TPDDL_EOD!AJ41</f>
        <v>57.48</v>
      </c>
      <c r="N41">
        <f t="shared" si="0"/>
        <v>211.57</v>
      </c>
      <c r="O41" s="112">
        <f t="shared" si="1"/>
        <v>9.9999999999909051E-3</v>
      </c>
      <c r="P41">
        <v>82.253887602212032</v>
      </c>
      <c r="Q41">
        <v>47.562247955759325</v>
      </c>
      <c r="R41">
        <v>5.0002363284019475</v>
      </c>
      <c r="S41">
        <v>19.280911282317909</v>
      </c>
      <c r="T41">
        <v>57.482716831308778</v>
      </c>
      <c r="U41" s="114">
        <f t="shared" si="2"/>
        <v>211.57999999999998</v>
      </c>
      <c r="V41" s="112">
        <f t="shared" si="3"/>
        <v>0</v>
      </c>
      <c r="Y41">
        <f>BAWANA!AW41+BAWANA!AX41</f>
        <v>26.42</v>
      </c>
      <c r="Z41">
        <f>BAWANA!BD41+BAWANA!BE41</f>
        <v>32</v>
      </c>
      <c r="AA41">
        <f>BAWANA!X41+BAWANA!Y41</f>
        <v>26.42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211.57999999999998</v>
      </c>
      <c r="E42">
        <f>BAWANA!AM42</f>
        <v>0</v>
      </c>
      <c r="F42">
        <f t="shared" si="4"/>
        <v>256</v>
      </c>
      <c r="G42">
        <f t="shared" si="5"/>
        <v>211.57999999999998</v>
      </c>
      <c r="H42" s="112"/>
      <c r="I42">
        <f>BRPL_EOD!AI42+BRPL_EOD!AJ42</f>
        <v>82.25</v>
      </c>
      <c r="J42">
        <f>BYPL_EOD!AI42+BYPL_EOD!AJ42</f>
        <v>47.56</v>
      </c>
      <c r="K42">
        <f>MES_EOD!AI42+MES_EOD!AJ42</f>
        <v>5</v>
      </c>
      <c r="L42">
        <f>NDMC_EOD!AI42+NDMC_EOD!AJ42</f>
        <v>19.28</v>
      </c>
      <c r="M42">
        <f>TPDDL_EOD!AI42+TPDDL_EOD!AJ42</f>
        <v>57.48</v>
      </c>
      <c r="N42">
        <f t="shared" si="0"/>
        <v>211.57</v>
      </c>
      <c r="O42" s="112">
        <f t="shared" si="1"/>
        <v>9.9999999999909051E-3</v>
      </c>
      <c r="P42">
        <v>82.253887602212032</v>
      </c>
      <c r="Q42">
        <v>47.562247955759325</v>
      </c>
      <c r="R42">
        <v>5.0002363284019475</v>
      </c>
      <c r="S42">
        <v>19.280911282317909</v>
      </c>
      <c r="T42">
        <v>57.482716831308778</v>
      </c>
      <c r="U42" s="114">
        <f t="shared" si="2"/>
        <v>211.57999999999998</v>
      </c>
      <c r="V42" s="112">
        <f t="shared" si="3"/>
        <v>0</v>
      </c>
      <c r="Y42">
        <f>BAWANA!AW42+BAWANA!AX42</f>
        <v>26.42</v>
      </c>
      <c r="Z42">
        <f>BAWANA!BD42+BAWANA!BE42</f>
        <v>32</v>
      </c>
      <c r="AA42">
        <f>BAWANA!X42+BAWANA!Y42</f>
        <v>26.42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211.57999999999998</v>
      </c>
      <c r="E43">
        <f>BAWANA!AM43</f>
        <v>0</v>
      </c>
      <c r="F43">
        <f t="shared" si="4"/>
        <v>256</v>
      </c>
      <c r="G43">
        <f t="shared" si="5"/>
        <v>211.57999999999998</v>
      </c>
      <c r="H43" s="112"/>
      <c r="I43">
        <f>BRPL_EOD!AI43+BRPL_EOD!AJ43</f>
        <v>82.25</v>
      </c>
      <c r="J43">
        <f>BYPL_EOD!AI43+BYPL_EOD!AJ43</f>
        <v>47.56</v>
      </c>
      <c r="K43">
        <f>MES_EOD!AI43+MES_EOD!AJ43</f>
        <v>5</v>
      </c>
      <c r="L43">
        <f>NDMC_EOD!AI43+NDMC_EOD!AJ43</f>
        <v>19.28</v>
      </c>
      <c r="M43">
        <f>TPDDL_EOD!AI43+TPDDL_EOD!AJ43</f>
        <v>57.48</v>
      </c>
      <c r="N43">
        <f t="shared" si="0"/>
        <v>211.57</v>
      </c>
      <c r="O43" s="112">
        <f t="shared" si="1"/>
        <v>9.9999999999909051E-3</v>
      </c>
      <c r="P43">
        <v>82.253887602212032</v>
      </c>
      <c r="Q43">
        <v>47.562247955759325</v>
      </c>
      <c r="R43">
        <v>5.0002363284019475</v>
      </c>
      <c r="S43">
        <v>19.280911282317909</v>
      </c>
      <c r="T43">
        <v>57.482716831308778</v>
      </c>
      <c r="U43" s="114">
        <f t="shared" si="2"/>
        <v>211.57999999999998</v>
      </c>
      <c r="V43" s="112">
        <f t="shared" si="3"/>
        <v>0</v>
      </c>
      <c r="Y43">
        <f>BAWANA!AW43+BAWANA!AX43</f>
        <v>26.42</v>
      </c>
      <c r="Z43">
        <f>BAWANA!BD43+BAWANA!BE43</f>
        <v>32</v>
      </c>
      <c r="AA43">
        <f>BAWANA!X43+BAWANA!Y43</f>
        <v>26.42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211.57999999999998</v>
      </c>
      <c r="E44">
        <f>BAWANA!AM44</f>
        <v>0</v>
      </c>
      <c r="F44">
        <f t="shared" si="4"/>
        <v>256</v>
      </c>
      <c r="G44">
        <f t="shared" si="5"/>
        <v>211.57999999999998</v>
      </c>
      <c r="H44" s="112"/>
      <c r="I44">
        <f>BRPL_EOD!AI44+BRPL_EOD!AJ44</f>
        <v>82.25</v>
      </c>
      <c r="J44">
        <f>BYPL_EOD!AI44+BYPL_EOD!AJ44</f>
        <v>47.56</v>
      </c>
      <c r="K44">
        <f>MES_EOD!AI44+MES_EOD!AJ44</f>
        <v>5</v>
      </c>
      <c r="L44">
        <f>NDMC_EOD!AI44+NDMC_EOD!AJ44</f>
        <v>19.28</v>
      </c>
      <c r="M44">
        <f>TPDDL_EOD!AI44+TPDDL_EOD!AJ44</f>
        <v>57.48</v>
      </c>
      <c r="N44">
        <f t="shared" si="0"/>
        <v>211.57</v>
      </c>
      <c r="O44" s="112">
        <f t="shared" si="1"/>
        <v>9.9999999999909051E-3</v>
      </c>
      <c r="P44">
        <v>82.253887602212032</v>
      </c>
      <c r="Q44">
        <v>47.562247955759325</v>
      </c>
      <c r="R44">
        <v>5.0002363284019475</v>
      </c>
      <c r="S44">
        <v>19.280911282317909</v>
      </c>
      <c r="T44">
        <v>57.482716831308778</v>
      </c>
      <c r="U44" s="114">
        <f t="shared" si="2"/>
        <v>211.57999999999998</v>
      </c>
      <c r="V44" s="112">
        <f t="shared" si="3"/>
        <v>0</v>
      </c>
      <c r="Y44">
        <f>BAWANA!AW44+BAWANA!AX44</f>
        <v>26.42</v>
      </c>
      <c r="Z44">
        <f>BAWANA!BD44+BAWANA!BE44</f>
        <v>32</v>
      </c>
      <c r="AA44">
        <f>BAWANA!X44+BAWANA!Y44</f>
        <v>26.42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211.57999999999998</v>
      </c>
      <c r="E67">
        <f>BAWANA!AM67</f>
        <v>0</v>
      </c>
      <c r="F67">
        <f t="shared" si="4"/>
        <v>256</v>
      </c>
      <c r="G67">
        <f t="shared" si="5"/>
        <v>211.57999999999998</v>
      </c>
      <c r="H67" s="112"/>
      <c r="I67">
        <f>BRPL_EOD!AI67+BRPL_EOD!AJ67</f>
        <v>82.25</v>
      </c>
      <c r="J67">
        <f>BYPL_EOD!AI67+BYPL_EOD!AJ67</f>
        <v>47.56</v>
      </c>
      <c r="K67">
        <f>MES_EOD!AI67+MES_EOD!AJ67</f>
        <v>5</v>
      </c>
      <c r="L67">
        <f>NDMC_EOD!AI67+NDMC_EOD!AJ67</f>
        <v>19.28</v>
      </c>
      <c r="M67">
        <f>TPDDL_EOD!AI67+TPDDL_EOD!AJ67</f>
        <v>57.48</v>
      </c>
      <c r="N67">
        <f t="shared" ref="N67:N98" si="7">SUM(I67:M67)</f>
        <v>211.57</v>
      </c>
      <c r="O67" s="112">
        <f t="shared" ref="O67:O98" si="8">G67-N67</f>
        <v>9.9999999999909051E-3</v>
      </c>
      <c r="P67">
        <v>82.253887602212032</v>
      </c>
      <c r="Q67">
        <v>47.562247955759325</v>
      </c>
      <c r="R67">
        <v>5.0002363284019475</v>
      </c>
      <c r="S67">
        <v>19.280911282317909</v>
      </c>
      <c r="T67">
        <v>57.482716831308778</v>
      </c>
      <c r="U67" s="114">
        <f t="shared" ref="U67:U98" si="9">SUM(P67:T67)</f>
        <v>211.57999999999998</v>
      </c>
      <c r="V67" s="112">
        <f t="shared" ref="V67:V99" si="10">G67-U67</f>
        <v>0</v>
      </c>
      <c r="Y67">
        <f>BAWANA!AW67+BAWANA!AX67</f>
        <v>26.42</v>
      </c>
      <c r="Z67">
        <f>BAWANA!BD67+BAWANA!BE67</f>
        <v>32</v>
      </c>
      <c r="AA67">
        <f>BAWANA!X67+BAWANA!Y67</f>
        <v>26.42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211.57999999999998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211.57999999999998</v>
      </c>
      <c r="H68" s="112"/>
      <c r="I68">
        <f>BRPL_EOD!AI68+BRPL_EOD!AJ68</f>
        <v>82.25</v>
      </c>
      <c r="J68">
        <f>BYPL_EOD!AI68+BYPL_EOD!AJ68</f>
        <v>47.56</v>
      </c>
      <c r="K68">
        <f>MES_EOD!AI68+MES_EOD!AJ68</f>
        <v>5</v>
      </c>
      <c r="L68">
        <f>NDMC_EOD!AI68+NDMC_EOD!AJ68</f>
        <v>19.28</v>
      </c>
      <c r="M68">
        <f>TPDDL_EOD!AI68+TPDDL_EOD!AJ68</f>
        <v>57.48</v>
      </c>
      <c r="N68">
        <f t="shared" si="7"/>
        <v>211.57</v>
      </c>
      <c r="O68" s="112">
        <f t="shared" si="8"/>
        <v>9.9999999999909051E-3</v>
      </c>
      <c r="P68">
        <v>82.253887602212032</v>
      </c>
      <c r="Q68">
        <v>47.562247955759325</v>
      </c>
      <c r="R68">
        <v>5.0002363284019475</v>
      </c>
      <c r="S68">
        <v>19.280911282317909</v>
      </c>
      <c r="T68">
        <v>57.482716831308778</v>
      </c>
      <c r="U68" s="114">
        <f t="shared" si="9"/>
        <v>211.57999999999998</v>
      </c>
      <c r="V68" s="112">
        <f t="shared" si="10"/>
        <v>0</v>
      </c>
      <c r="Y68">
        <f>BAWANA!AW68+BAWANA!AX68</f>
        <v>26.42</v>
      </c>
      <c r="Z68">
        <f>BAWANA!BD68+BAWANA!BE68</f>
        <v>32</v>
      </c>
      <c r="AA68">
        <f>BAWANA!X68+BAWANA!Y68</f>
        <v>26.42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211.57999999999998</v>
      </c>
      <c r="E75">
        <f>BAWANA!AM75</f>
        <v>0</v>
      </c>
      <c r="F75">
        <f t="shared" si="11"/>
        <v>256</v>
      </c>
      <c r="G75">
        <f t="shared" si="12"/>
        <v>211.57999999999998</v>
      </c>
      <c r="H75" s="112"/>
      <c r="I75">
        <f>BRPL_EOD!AI75+BRPL_EOD!AJ75</f>
        <v>82.25</v>
      </c>
      <c r="J75">
        <f>BYPL_EOD!AI75+BYPL_EOD!AJ75</f>
        <v>47.56</v>
      </c>
      <c r="K75">
        <f>MES_EOD!AI75+MES_EOD!AJ75</f>
        <v>5</v>
      </c>
      <c r="L75">
        <f>NDMC_EOD!AI75+NDMC_EOD!AJ75</f>
        <v>19.28</v>
      </c>
      <c r="M75">
        <f>TPDDL_EOD!AI75+TPDDL_EOD!AJ75</f>
        <v>57.48</v>
      </c>
      <c r="N75">
        <f t="shared" si="7"/>
        <v>211.57</v>
      </c>
      <c r="O75" s="112">
        <f t="shared" si="8"/>
        <v>9.9999999999909051E-3</v>
      </c>
      <c r="P75">
        <v>82.253887602212032</v>
      </c>
      <c r="Q75">
        <v>47.562247955759325</v>
      </c>
      <c r="R75">
        <v>5.0002363284019475</v>
      </c>
      <c r="S75">
        <v>19.280911282317909</v>
      </c>
      <c r="T75">
        <v>57.482716831308778</v>
      </c>
      <c r="U75" s="114">
        <f t="shared" si="9"/>
        <v>211.57999999999998</v>
      </c>
      <c r="V75" s="112">
        <f t="shared" si="10"/>
        <v>0</v>
      </c>
      <c r="Y75">
        <f>BAWANA!AW75+BAWANA!AX75</f>
        <v>32</v>
      </c>
      <c r="Z75">
        <f>BAWANA!BD75+BAWANA!BE75</f>
        <v>26.42</v>
      </c>
      <c r="AA75">
        <f>BAWANA!X75+BAWANA!Y75</f>
        <v>32</v>
      </c>
      <c r="AB75">
        <f>BAWANA!AE75+BAWANA!AF75</f>
        <v>26.42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211.57999999999998</v>
      </c>
      <c r="E76">
        <f>BAWANA!AM76</f>
        <v>0</v>
      </c>
      <c r="F76">
        <f t="shared" si="11"/>
        <v>256</v>
      </c>
      <c r="G76">
        <f t="shared" si="12"/>
        <v>211.57999999999998</v>
      </c>
      <c r="H76" s="112"/>
      <c r="I76">
        <f>BRPL_EOD!AI76+BRPL_EOD!AJ76</f>
        <v>82.25</v>
      </c>
      <c r="J76">
        <f>BYPL_EOD!AI76+BYPL_EOD!AJ76</f>
        <v>47.56</v>
      </c>
      <c r="K76">
        <f>MES_EOD!AI76+MES_EOD!AJ76</f>
        <v>5</v>
      </c>
      <c r="L76">
        <f>NDMC_EOD!AI76+NDMC_EOD!AJ76</f>
        <v>19.28</v>
      </c>
      <c r="M76">
        <f>TPDDL_EOD!AI76+TPDDL_EOD!AJ76</f>
        <v>57.48</v>
      </c>
      <c r="N76">
        <f t="shared" si="7"/>
        <v>211.57</v>
      </c>
      <c r="O76" s="112">
        <f t="shared" si="8"/>
        <v>9.9999999999909051E-3</v>
      </c>
      <c r="P76">
        <v>82.253887602212032</v>
      </c>
      <c r="Q76">
        <v>47.562247955759325</v>
      </c>
      <c r="R76">
        <v>5.0002363284019475</v>
      </c>
      <c r="S76">
        <v>19.280911282317909</v>
      </c>
      <c r="T76">
        <v>57.482716831308778</v>
      </c>
      <c r="U76" s="114">
        <f t="shared" si="9"/>
        <v>211.57999999999998</v>
      </c>
      <c r="V76" s="112">
        <f t="shared" si="10"/>
        <v>0</v>
      </c>
      <c r="Y76">
        <f>BAWANA!AW76+BAWANA!AX76</f>
        <v>32</v>
      </c>
      <c r="Z76">
        <f>BAWANA!BD76+BAWANA!BE76</f>
        <v>26.42</v>
      </c>
      <c r="AA76">
        <f>BAWANA!X76+BAWANA!Y76</f>
        <v>32</v>
      </c>
      <c r="AB76">
        <f>BAWANA!AE76+BAWANA!AF76</f>
        <v>26.42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211.57999999999998</v>
      </c>
      <c r="E77">
        <f>BAWANA!AM77</f>
        <v>0</v>
      </c>
      <c r="F77">
        <f t="shared" si="11"/>
        <v>256</v>
      </c>
      <c r="G77">
        <f t="shared" si="12"/>
        <v>211.57999999999998</v>
      </c>
      <c r="H77" s="112"/>
      <c r="I77">
        <f>BRPL_EOD!AI77+BRPL_EOD!AJ77</f>
        <v>82.25</v>
      </c>
      <c r="J77">
        <f>BYPL_EOD!AI77+BYPL_EOD!AJ77</f>
        <v>47.56</v>
      </c>
      <c r="K77">
        <f>MES_EOD!AI77+MES_EOD!AJ77</f>
        <v>5</v>
      </c>
      <c r="L77">
        <f>NDMC_EOD!AI77+NDMC_EOD!AJ77</f>
        <v>19.28</v>
      </c>
      <c r="M77">
        <f>TPDDL_EOD!AI77+TPDDL_EOD!AJ77</f>
        <v>57.48</v>
      </c>
      <c r="N77">
        <f t="shared" si="7"/>
        <v>211.57</v>
      </c>
      <c r="O77" s="112">
        <f t="shared" si="8"/>
        <v>9.9999999999909051E-3</v>
      </c>
      <c r="P77">
        <v>82.253887602212032</v>
      </c>
      <c r="Q77">
        <v>47.562247955759325</v>
      </c>
      <c r="R77">
        <v>5.0002363284019475</v>
      </c>
      <c r="S77">
        <v>19.280911282317909</v>
      </c>
      <c r="T77">
        <v>57.482716831308778</v>
      </c>
      <c r="U77" s="114">
        <f t="shared" si="9"/>
        <v>211.57999999999998</v>
      </c>
      <c r="V77" s="112">
        <f t="shared" si="10"/>
        <v>0</v>
      </c>
      <c r="Y77">
        <f>BAWANA!AW77+BAWANA!AX77</f>
        <v>32</v>
      </c>
      <c r="Z77">
        <f>BAWANA!BD77+BAWANA!BE77</f>
        <v>26.42</v>
      </c>
      <c r="AA77">
        <f>BAWANA!X77+BAWANA!Y77</f>
        <v>32</v>
      </c>
      <c r="AB77">
        <f>BAWANA!AE77+BAWANA!AF77</f>
        <v>26.42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211.57999999999998</v>
      </c>
      <c r="E78">
        <f>BAWANA!AM78</f>
        <v>0</v>
      </c>
      <c r="F78">
        <f t="shared" si="11"/>
        <v>256</v>
      </c>
      <c r="G78">
        <f t="shared" si="12"/>
        <v>211.57999999999998</v>
      </c>
      <c r="H78" s="112"/>
      <c r="I78">
        <f>BRPL_EOD!AI78+BRPL_EOD!AJ78</f>
        <v>82.25</v>
      </c>
      <c r="J78">
        <f>BYPL_EOD!AI78+BYPL_EOD!AJ78</f>
        <v>47.56</v>
      </c>
      <c r="K78">
        <f>MES_EOD!AI78+MES_EOD!AJ78</f>
        <v>5</v>
      </c>
      <c r="L78">
        <f>NDMC_EOD!AI78+NDMC_EOD!AJ78</f>
        <v>19.28</v>
      </c>
      <c r="M78">
        <f>TPDDL_EOD!AI78+TPDDL_EOD!AJ78</f>
        <v>57.48</v>
      </c>
      <c r="N78">
        <f t="shared" si="7"/>
        <v>211.57</v>
      </c>
      <c r="O78" s="112">
        <f t="shared" si="8"/>
        <v>9.9999999999909051E-3</v>
      </c>
      <c r="P78">
        <v>82.253887602212032</v>
      </c>
      <c r="Q78">
        <v>47.562247955759325</v>
      </c>
      <c r="R78">
        <v>5.0002363284019475</v>
      </c>
      <c r="S78">
        <v>19.280911282317909</v>
      </c>
      <c r="T78">
        <v>57.482716831308778</v>
      </c>
      <c r="U78" s="114">
        <f t="shared" si="9"/>
        <v>211.57999999999998</v>
      </c>
      <c r="V78" s="112">
        <f t="shared" si="10"/>
        <v>0</v>
      </c>
      <c r="Y78">
        <f>BAWANA!AW78+BAWANA!AX78</f>
        <v>32</v>
      </c>
      <c r="Z78">
        <f>BAWANA!BD78+BAWANA!BE78</f>
        <v>26.42</v>
      </c>
      <c r="AA78">
        <f>BAWANA!X78+BAWANA!Y78</f>
        <v>32</v>
      </c>
      <c r="AB78">
        <f>BAWANA!AE78+BAWANA!AF78</f>
        <v>26.42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211.57999999999998</v>
      </c>
      <c r="E79">
        <f>BAWANA!AM79</f>
        <v>0</v>
      </c>
      <c r="F79">
        <f t="shared" si="11"/>
        <v>256</v>
      </c>
      <c r="G79">
        <f t="shared" si="12"/>
        <v>211.57999999999998</v>
      </c>
      <c r="H79" s="112"/>
      <c r="I79">
        <f>BRPL_EOD!AI79+BRPL_EOD!AJ79</f>
        <v>82.25</v>
      </c>
      <c r="J79">
        <f>BYPL_EOD!AI79+BYPL_EOD!AJ79</f>
        <v>47.56</v>
      </c>
      <c r="K79">
        <f>MES_EOD!AI79+MES_EOD!AJ79</f>
        <v>5</v>
      </c>
      <c r="L79">
        <f>NDMC_EOD!AI79+NDMC_EOD!AJ79</f>
        <v>19.28</v>
      </c>
      <c r="M79">
        <f>TPDDL_EOD!AI79+TPDDL_EOD!AJ79</f>
        <v>57.48</v>
      </c>
      <c r="N79">
        <f t="shared" si="7"/>
        <v>211.57</v>
      </c>
      <c r="O79" s="112">
        <f t="shared" si="8"/>
        <v>9.9999999999909051E-3</v>
      </c>
      <c r="P79">
        <v>82.253887602212032</v>
      </c>
      <c r="Q79">
        <v>47.562247955759325</v>
      </c>
      <c r="R79">
        <v>5.0002363284019475</v>
      </c>
      <c r="S79">
        <v>19.280911282317909</v>
      </c>
      <c r="T79">
        <v>57.482716831308778</v>
      </c>
      <c r="U79" s="114">
        <f t="shared" si="9"/>
        <v>211.57999999999998</v>
      </c>
      <c r="V79" s="112">
        <f t="shared" si="10"/>
        <v>0</v>
      </c>
      <c r="Y79">
        <f>BAWANA!AW79+BAWANA!AX79</f>
        <v>32</v>
      </c>
      <c r="Z79">
        <f>BAWANA!BD79+BAWANA!BE79</f>
        <v>26.42</v>
      </c>
      <c r="AA79">
        <f>BAWANA!X79+BAWANA!Y79</f>
        <v>32</v>
      </c>
      <c r="AB79">
        <f>BAWANA!AE79+BAWANA!AF79</f>
        <v>26.42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211.57999999999998</v>
      </c>
      <c r="E80">
        <f>BAWANA!AM80</f>
        <v>0</v>
      </c>
      <c r="F80">
        <f t="shared" si="11"/>
        <v>256</v>
      </c>
      <c r="G80">
        <f t="shared" si="12"/>
        <v>211.57999999999998</v>
      </c>
      <c r="H80" s="112"/>
      <c r="I80">
        <f>BRPL_EOD!AI80+BRPL_EOD!AJ80</f>
        <v>82.25</v>
      </c>
      <c r="J80">
        <f>BYPL_EOD!AI80+BYPL_EOD!AJ80</f>
        <v>47.56</v>
      </c>
      <c r="K80">
        <f>MES_EOD!AI80+MES_EOD!AJ80</f>
        <v>5</v>
      </c>
      <c r="L80">
        <f>NDMC_EOD!AI80+NDMC_EOD!AJ80</f>
        <v>19.28</v>
      </c>
      <c r="M80">
        <f>TPDDL_EOD!AI80+TPDDL_EOD!AJ80</f>
        <v>57.48</v>
      </c>
      <c r="N80">
        <f t="shared" si="7"/>
        <v>211.57</v>
      </c>
      <c r="O80" s="112">
        <f t="shared" si="8"/>
        <v>9.9999999999909051E-3</v>
      </c>
      <c r="P80">
        <v>82.253887602212032</v>
      </c>
      <c r="Q80">
        <v>47.562247955759325</v>
      </c>
      <c r="R80">
        <v>5.0002363284019475</v>
      </c>
      <c r="S80">
        <v>19.280911282317909</v>
      </c>
      <c r="T80">
        <v>57.482716831308778</v>
      </c>
      <c r="U80" s="114">
        <f t="shared" si="9"/>
        <v>211.57999999999998</v>
      </c>
      <c r="V80" s="112">
        <f t="shared" si="10"/>
        <v>0</v>
      </c>
      <c r="Y80">
        <f>BAWANA!AW80+BAWANA!AX80</f>
        <v>32</v>
      </c>
      <c r="Z80">
        <f>BAWANA!BD80+BAWANA!BE80</f>
        <v>26.42</v>
      </c>
      <c r="AA80">
        <f>BAWANA!X80+BAWANA!Y80</f>
        <v>32</v>
      </c>
      <c r="AB80">
        <f>BAWANA!AE80+BAWANA!AF80</f>
        <v>26.42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211.57999999999998</v>
      </c>
      <c r="E81">
        <f>BAWANA!AM81</f>
        <v>0</v>
      </c>
      <c r="F81">
        <f t="shared" si="11"/>
        <v>256</v>
      </c>
      <c r="G81">
        <f t="shared" si="12"/>
        <v>211.57999999999998</v>
      </c>
      <c r="H81" s="112"/>
      <c r="I81">
        <f>BRPL_EOD!AI81+BRPL_EOD!AJ81</f>
        <v>82.25</v>
      </c>
      <c r="J81">
        <f>BYPL_EOD!AI81+BYPL_EOD!AJ81</f>
        <v>47.56</v>
      </c>
      <c r="K81">
        <f>MES_EOD!AI81+MES_EOD!AJ81</f>
        <v>5</v>
      </c>
      <c r="L81">
        <f>NDMC_EOD!AI81+NDMC_EOD!AJ81</f>
        <v>19.28</v>
      </c>
      <c r="M81">
        <f>TPDDL_EOD!AI81+TPDDL_EOD!AJ81</f>
        <v>57.48</v>
      </c>
      <c r="N81">
        <f t="shared" si="7"/>
        <v>211.57</v>
      </c>
      <c r="O81" s="112">
        <f t="shared" si="8"/>
        <v>9.9999999999909051E-3</v>
      </c>
      <c r="P81">
        <v>82.253887602212032</v>
      </c>
      <c r="Q81">
        <v>47.562247955759325</v>
      </c>
      <c r="R81">
        <v>5.0002363284019475</v>
      </c>
      <c r="S81">
        <v>19.280911282317909</v>
      </c>
      <c r="T81">
        <v>57.482716831308778</v>
      </c>
      <c r="U81" s="114">
        <f t="shared" si="9"/>
        <v>211.57999999999998</v>
      </c>
      <c r="V81" s="112">
        <f t="shared" si="10"/>
        <v>0</v>
      </c>
      <c r="Y81">
        <f>BAWANA!AW81+BAWANA!AX81</f>
        <v>32</v>
      </c>
      <c r="Z81">
        <f>BAWANA!BD81+BAWANA!BE81</f>
        <v>26.42</v>
      </c>
      <c r="AA81">
        <f>BAWANA!X81+BAWANA!Y81</f>
        <v>32</v>
      </c>
      <c r="AB81">
        <f>BAWANA!AE81+BAWANA!AF81</f>
        <v>26.42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211.57999999999998</v>
      </c>
      <c r="E82">
        <f>BAWANA!AM82</f>
        <v>0</v>
      </c>
      <c r="F82">
        <f t="shared" si="11"/>
        <v>256</v>
      </c>
      <c r="G82">
        <f t="shared" si="12"/>
        <v>211.57999999999998</v>
      </c>
      <c r="H82" s="112"/>
      <c r="I82">
        <f>BRPL_EOD!AI82+BRPL_EOD!AJ82</f>
        <v>82.25</v>
      </c>
      <c r="J82">
        <f>BYPL_EOD!AI82+BYPL_EOD!AJ82</f>
        <v>47.56</v>
      </c>
      <c r="K82">
        <f>MES_EOD!AI82+MES_EOD!AJ82</f>
        <v>5</v>
      </c>
      <c r="L82">
        <f>NDMC_EOD!AI82+NDMC_EOD!AJ82</f>
        <v>19.28</v>
      </c>
      <c r="M82">
        <f>TPDDL_EOD!AI82+TPDDL_EOD!AJ82</f>
        <v>57.48</v>
      </c>
      <c r="N82">
        <f t="shared" si="7"/>
        <v>211.57</v>
      </c>
      <c r="O82" s="112">
        <f t="shared" si="8"/>
        <v>9.9999999999909051E-3</v>
      </c>
      <c r="P82">
        <v>82.253887602212032</v>
      </c>
      <c r="Q82">
        <v>47.562247955759325</v>
      </c>
      <c r="R82">
        <v>5.0002363284019475</v>
      </c>
      <c r="S82">
        <v>19.280911282317909</v>
      </c>
      <c r="T82">
        <v>57.482716831308778</v>
      </c>
      <c r="U82" s="114">
        <f t="shared" si="9"/>
        <v>211.57999999999998</v>
      </c>
      <c r="V82" s="112">
        <f t="shared" si="10"/>
        <v>0</v>
      </c>
      <c r="Y82">
        <f>BAWANA!AW82+BAWANA!AX82</f>
        <v>32</v>
      </c>
      <c r="Z82">
        <f>BAWANA!BD82+BAWANA!BE82</f>
        <v>26.42</v>
      </c>
      <c r="AA82">
        <f>BAWANA!X82+BAWANA!Y82</f>
        <v>32</v>
      </c>
      <c r="AB82">
        <f>BAWANA!AE82+BAWANA!AF82</f>
        <v>26.42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5.1422400000000064</v>
      </c>
      <c r="E99" s="114">
        <f t="shared" si="14"/>
        <v>0</v>
      </c>
      <c r="F99" s="114">
        <f t="shared" si="14"/>
        <v>6.1440000000000001</v>
      </c>
      <c r="G99" s="114">
        <f t="shared" si="14"/>
        <v>5.1422400000000064</v>
      </c>
      <c r="H99" s="114"/>
      <c r="I99" s="114">
        <f t="shared" si="14"/>
        <v>1.9994500000000035</v>
      </c>
      <c r="J99" s="114">
        <f t="shared" si="14"/>
        <v>1.1562700000000012</v>
      </c>
      <c r="K99" s="114">
        <f t="shared" si="14"/>
        <v>0.12</v>
      </c>
      <c r="L99" s="114">
        <f t="shared" si="14"/>
        <v>0.46913000000000044</v>
      </c>
      <c r="M99" s="114">
        <f t="shared" si="14"/>
        <v>1.3971699999999994</v>
      </c>
      <c r="N99" s="114">
        <f t="shared" si="14"/>
        <v>5.1420199999999952</v>
      </c>
      <c r="O99" s="114">
        <f t="shared" si="14"/>
        <v>2.1999999999931674E-4</v>
      </c>
      <c r="P99" s="114">
        <f t="shared" si="14"/>
        <v>1.9995355618016246</v>
      </c>
      <c r="Q99" s="114">
        <f t="shared" si="14"/>
        <v>1.1563194801380396</v>
      </c>
      <c r="R99" s="114">
        <f t="shared" si="14"/>
        <v>0.12000511664501891</v>
      </c>
      <c r="S99" s="114">
        <f t="shared" si="14"/>
        <v>0.4691500524534396</v>
      </c>
      <c r="T99" s="114">
        <f t="shared" si="14"/>
        <v>1.3972297889618772</v>
      </c>
      <c r="U99" s="114">
        <f t="shared" si="14"/>
        <v>5.1422400000000064</v>
      </c>
      <c r="V99" s="114">
        <f t="shared" si="10"/>
        <v>0</v>
      </c>
      <c r="Y99" s="114">
        <f>SUM(Y3:Y98)/4000</f>
        <v>0.66608999999999918</v>
      </c>
      <c r="Z99" s="114">
        <f t="shared" ref="Z99:AD99" si="15">SUM(Z3:Z98)/4000</f>
        <v>0.67166999999999943</v>
      </c>
      <c r="AA99" s="114">
        <f t="shared" si="15"/>
        <v>0.66608999999999918</v>
      </c>
      <c r="AB99" s="114">
        <f t="shared" si="15"/>
        <v>0.67166999999999943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43.26</v>
      </c>
      <c r="E3">
        <v>0</v>
      </c>
      <c r="F3">
        <v>0</v>
      </c>
      <c r="G3">
        <v>70.59</v>
      </c>
      <c r="H3">
        <v>0</v>
      </c>
      <c r="I3">
        <v>0</v>
      </c>
      <c r="J3">
        <v>67.951999999999998</v>
      </c>
      <c r="K3">
        <v>339.75030199999998</v>
      </c>
      <c r="L3">
        <v>653.15250000000003</v>
      </c>
      <c r="M3">
        <v>92</v>
      </c>
      <c r="N3">
        <v>118.125</v>
      </c>
      <c r="O3">
        <v>123.66562500000001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42.66</v>
      </c>
      <c r="AB3">
        <v>13.0634</v>
      </c>
      <c r="AC3">
        <v>0</v>
      </c>
      <c r="AD3">
        <v>0</v>
      </c>
      <c r="AE3">
        <v>0</v>
      </c>
      <c r="AF3">
        <v>8.3810000000000002</v>
      </c>
      <c r="AG3">
        <v>43.360799999999998</v>
      </c>
      <c r="AH3">
        <v>0</v>
      </c>
      <c r="AI3">
        <v>0</v>
      </c>
      <c r="AJ3">
        <v>0</v>
      </c>
      <c r="AK3">
        <v>53.5518</v>
      </c>
      <c r="AL3">
        <v>44.155999999999999</v>
      </c>
      <c r="AM3">
        <v>16.262599999999999</v>
      </c>
      <c r="AN3">
        <v>0.65042</v>
      </c>
      <c r="AO3">
        <v>0</v>
      </c>
      <c r="AP3">
        <v>0</v>
      </c>
      <c r="AQ3">
        <v>0</v>
      </c>
      <c r="AR3">
        <v>41.951999999999998</v>
      </c>
      <c r="AS3">
        <v>32.553840000000001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2663.7880580000005</v>
      </c>
    </row>
    <row r="4" spans="1:121">
      <c r="A4" t="s">
        <v>46</v>
      </c>
      <c r="B4">
        <v>0</v>
      </c>
      <c r="C4">
        <v>0</v>
      </c>
      <c r="D4">
        <v>43.26</v>
      </c>
      <c r="E4">
        <v>0</v>
      </c>
      <c r="F4">
        <v>0</v>
      </c>
      <c r="G4">
        <v>70.59</v>
      </c>
      <c r="H4">
        <v>0</v>
      </c>
      <c r="I4">
        <v>0</v>
      </c>
      <c r="J4">
        <v>67.951999999999998</v>
      </c>
      <c r="K4">
        <v>339.75030199999998</v>
      </c>
      <c r="L4">
        <v>653.15250000000003</v>
      </c>
      <c r="M4">
        <v>92</v>
      </c>
      <c r="N4">
        <v>118.125</v>
      </c>
      <c r="O4">
        <v>123.66562500000001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42.66</v>
      </c>
      <c r="AB4">
        <v>13.0634</v>
      </c>
      <c r="AC4">
        <v>0</v>
      </c>
      <c r="AD4">
        <v>0</v>
      </c>
      <c r="AE4">
        <v>0</v>
      </c>
      <c r="AF4">
        <v>8.3810000000000002</v>
      </c>
      <c r="AG4">
        <v>43.360799999999998</v>
      </c>
      <c r="AH4">
        <v>0</v>
      </c>
      <c r="AI4">
        <v>0</v>
      </c>
      <c r="AJ4">
        <v>0</v>
      </c>
      <c r="AK4">
        <v>53.5518</v>
      </c>
      <c r="AL4">
        <v>44.155999999999999</v>
      </c>
      <c r="AM4">
        <v>16.262599999999999</v>
      </c>
      <c r="AN4">
        <v>0.65042</v>
      </c>
      <c r="AO4">
        <v>0</v>
      </c>
      <c r="AP4">
        <v>0</v>
      </c>
      <c r="AQ4">
        <v>0</v>
      </c>
      <c r="AR4">
        <v>41.951999999999998</v>
      </c>
      <c r="AS4">
        <v>32.553840000000001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2663.7880580000005</v>
      </c>
    </row>
    <row r="5" spans="1:121">
      <c r="A5" t="s">
        <v>47</v>
      </c>
      <c r="B5">
        <v>0</v>
      </c>
      <c r="C5">
        <v>0</v>
      </c>
      <c r="D5">
        <v>43.26</v>
      </c>
      <c r="E5">
        <v>0</v>
      </c>
      <c r="F5">
        <v>0</v>
      </c>
      <c r="G5">
        <v>70.59</v>
      </c>
      <c r="H5">
        <v>0</v>
      </c>
      <c r="I5">
        <v>0</v>
      </c>
      <c r="J5">
        <v>67.951999999999998</v>
      </c>
      <c r="K5">
        <v>339.75030199999998</v>
      </c>
      <c r="L5">
        <v>653.15250000000003</v>
      </c>
      <c r="M5">
        <v>92</v>
      </c>
      <c r="N5">
        <v>118.125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42.66</v>
      </c>
      <c r="AB5">
        <v>13.0634</v>
      </c>
      <c r="AC5">
        <v>0</v>
      </c>
      <c r="AD5">
        <v>0</v>
      </c>
      <c r="AE5">
        <v>0</v>
      </c>
      <c r="AF5">
        <v>8.3810000000000002</v>
      </c>
      <c r="AG5">
        <v>43.360799999999998</v>
      </c>
      <c r="AH5">
        <v>0</v>
      </c>
      <c r="AI5">
        <v>0</v>
      </c>
      <c r="AJ5">
        <v>0</v>
      </c>
      <c r="AK5">
        <v>53.5518</v>
      </c>
      <c r="AL5">
        <v>44.155999999999999</v>
      </c>
      <c r="AM5">
        <v>16.262599999999999</v>
      </c>
      <c r="AN5">
        <v>0.65042</v>
      </c>
      <c r="AO5">
        <v>0</v>
      </c>
      <c r="AP5">
        <v>0.25619999999999998</v>
      </c>
      <c r="AQ5">
        <v>0</v>
      </c>
      <c r="AR5">
        <v>35.328000000000003</v>
      </c>
      <c r="AS5">
        <v>32.553840000000001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2657.4202580000001</v>
      </c>
    </row>
    <row r="6" spans="1:121">
      <c r="A6" t="s">
        <v>48</v>
      </c>
      <c r="B6">
        <v>0</v>
      </c>
      <c r="C6">
        <v>0</v>
      </c>
      <c r="D6">
        <v>43.26</v>
      </c>
      <c r="E6">
        <v>0</v>
      </c>
      <c r="F6">
        <v>0</v>
      </c>
      <c r="G6">
        <v>70.59</v>
      </c>
      <c r="H6">
        <v>0</v>
      </c>
      <c r="I6">
        <v>0</v>
      </c>
      <c r="J6">
        <v>67.951999999999998</v>
      </c>
      <c r="K6">
        <v>339.75030199999998</v>
      </c>
      <c r="L6">
        <v>653.15250000000003</v>
      </c>
      <c r="M6">
        <v>92</v>
      </c>
      <c r="N6">
        <v>118.125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42.66</v>
      </c>
      <c r="AB6">
        <v>13.0634</v>
      </c>
      <c r="AC6">
        <v>0</v>
      </c>
      <c r="AD6">
        <v>0</v>
      </c>
      <c r="AE6">
        <v>0</v>
      </c>
      <c r="AF6">
        <v>8.3810000000000002</v>
      </c>
      <c r="AG6">
        <v>43.360799999999998</v>
      </c>
      <c r="AH6">
        <v>0</v>
      </c>
      <c r="AI6">
        <v>0</v>
      </c>
      <c r="AJ6">
        <v>0</v>
      </c>
      <c r="AK6">
        <v>53.5518</v>
      </c>
      <c r="AL6">
        <v>44.155999999999999</v>
      </c>
      <c r="AM6">
        <v>16.262599999999999</v>
      </c>
      <c r="AN6">
        <v>0.65042</v>
      </c>
      <c r="AO6">
        <v>0</v>
      </c>
      <c r="AP6">
        <v>0.25619999999999998</v>
      </c>
      <c r="AQ6">
        <v>0</v>
      </c>
      <c r="AR6">
        <v>35.328000000000003</v>
      </c>
      <c r="AS6">
        <v>32.553840000000001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2657.4202580000001</v>
      </c>
    </row>
    <row r="7" spans="1:121">
      <c r="A7" t="s">
        <v>49</v>
      </c>
      <c r="B7">
        <v>0</v>
      </c>
      <c r="C7">
        <v>0</v>
      </c>
      <c r="D7">
        <v>43.26</v>
      </c>
      <c r="E7">
        <v>0</v>
      </c>
      <c r="F7">
        <v>0</v>
      </c>
      <c r="G7">
        <v>70.59</v>
      </c>
      <c r="H7">
        <v>0</v>
      </c>
      <c r="I7">
        <v>0</v>
      </c>
      <c r="J7">
        <v>67.951999999999998</v>
      </c>
      <c r="K7">
        <v>339.75030199999998</v>
      </c>
      <c r="L7">
        <v>653.15250000000003</v>
      </c>
      <c r="M7">
        <v>92</v>
      </c>
      <c r="N7">
        <v>118.125</v>
      </c>
      <c r="O7">
        <v>123.66562500000001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42.66</v>
      </c>
      <c r="AB7">
        <v>13.0634</v>
      </c>
      <c r="AC7">
        <v>0</v>
      </c>
      <c r="AD7">
        <v>0</v>
      </c>
      <c r="AE7">
        <v>0</v>
      </c>
      <c r="AF7">
        <v>8.3810000000000002</v>
      </c>
      <c r="AG7">
        <v>43.360799999999998</v>
      </c>
      <c r="AH7">
        <v>0</v>
      </c>
      <c r="AI7">
        <v>0</v>
      </c>
      <c r="AJ7">
        <v>0</v>
      </c>
      <c r="AK7">
        <v>53.5518</v>
      </c>
      <c r="AL7">
        <v>44.155999999999999</v>
      </c>
      <c r="AM7">
        <v>16.262599999999999</v>
      </c>
      <c r="AN7">
        <v>0.65042</v>
      </c>
      <c r="AO7">
        <v>0</v>
      </c>
      <c r="AP7">
        <v>0.25619999999999998</v>
      </c>
      <c r="AQ7">
        <v>0</v>
      </c>
      <c r="AR7">
        <v>35.328000000000003</v>
      </c>
      <c r="AS7">
        <v>31.897382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2656.7638000000002</v>
      </c>
    </row>
    <row r="8" spans="1:121">
      <c r="A8" t="s">
        <v>50</v>
      </c>
      <c r="B8">
        <v>0</v>
      </c>
      <c r="C8">
        <v>0</v>
      </c>
      <c r="D8">
        <v>43.26</v>
      </c>
      <c r="E8">
        <v>0</v>
      </c>
      <c r="F8">
        <v>0</v>
      </c>
      <c r="G8">
        <v>70.59</v>
      </c>
      <c r="H8">
        <v>0</v>
      </c>
      <c r="I8">
        <v>0</v>
      </c>
      <c r="J8">
        <v>67.951999999999998</v>
      </c>
      <c r="K8">
        <v>339.75030199999998</v>
      </c>
      <c r="L8">
        <v>653.15250000000003</v>
      </c>
      <c r="M8">
        <v>92</v>
      </c>
      <c r="N8">
        <v>118.125</v>
      </c>
      <c r="O8">
        <v>123.66562500000001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42.66</v>
      </c>
      <c r="AB8">
        <v>13.0634</v>
      </c>
      <c r="AC8">
        <v>0</v>
      </c>
      <c r="AD8">
        <v>0</v>
      </c>
      <c r="AE8">
        <v>0</v>
      </c>
      <c r="AF8">
        <v>8.3810000000000002</v>
      </c>
      <c r="AG8">
        <v>43.360799999999998</v>
      </c>
      <c r="AH8">
        <v>0</v>
      </c>
      <c r="AI8">
        <v>0</v>
      </c>
      <c r="AJ8">
        <v>0</v>
      </c>
      <c r="AK8">
        <v>53.5518</v>
      </c>
      <c r="AL8">
        <v>44.155999999999999</v>
      </c>
      <c r="AM8">
        <v>16.262599999999999</v>
      </c>
      <c r="AN8">
        <v>0.65042</v>
      </c>
      <c r="AO8">
        <v>0</v>
      </c>
      <c r="AP8">
        <v>0.25619999999999998</v>
      </c>
      <c r="AQ8">
        <v>0</v>
      </c>
      <c r="AR8">
        <v>35.328000000000003</v>
      </c>
      <c r="AS8">
        <v>31.897382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2656.7638000000002</v>
      </c>
    </row>
    <row r="9" spans="1:121">
      <c r="A9" t="s">
        <v>51</v>
      </c>
      <c r="B9">
        <v>0</v>
      </c>
      <c r="C9">
        <v>0</v>
      </c>
      <c r="D9">
        <v>43.26</v>
      </c>
      <c r="E9">
        <v>0</v>
      </c>
      <c r="F9">
        <v>0</v>
      </c>
      <c r="G9">
        <v>70.59</v>
      </c>
      <c r="H9">
        <v>0</v>
      </c>
      <c r="I9">
        <v>0</v>
      </c>
      <c r="J9">
        <v>67.951999999999998</v>
      </c>
      <c r="K9">
        <v>339.75030199999998</v>
      </c>
      <c r="L9">
        <v>653.15250000000003</v>
      </c>
      <c r="M9">
        <v>92</v>
      </c>
      <c r="N9">
        <v>118.125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42.66</v>
      </c>
      <c r="AB9">
        <v>13.0634</v>
      </c>
      <c r="AC9">
        <v>0</v>
      </c>
      <c r="AD9">
        <v>0</v>
      </c>
      <c r="AE9">
        <v>0</v>
      </c>
      <c r="AF9">
        <v>8.3810000000000002</v>
      </c>
      <c r="AG9">
        <v>43.360799999999998</v>
      </c>
      <c r="AH9">
        <v>0</v>
      </c>
      <c r="AI9">
        <v>0</v>
      </c>
      <c r="AJ9">
        <v>0</v>
      </c>
      <c r="AK9">
        <v>53.5518</v>
      </c>
      <c r="AL9">
        <v>44.155999999999999</v>
      </c>
      <c r="AM9">
        <v>16.262599999999999</v>
      </c>
      <c r="AN9">
        <v>0.65042</v>
      </c>
      <c r="AO9">
        <v>0</v>
      </c>
      <c r="AP9">
        <v>4.8677999999999999</v>
      </c>
      <c r="AQ9">
        <v>0</v>
      </c>
      <c r="AR9">
        <v>35.328000000000003</v>
      </c>
      <c r="AS9">
        <v>31.897382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2661.3754000000004</v>
      </c>
    </row>
    <row r="10" spans="1:121">
      <c r="A10" t="s">
        <v>52</v>
      </c>
      <c r="B10">
        <v>0</v>
      </c>
      <c r="C10">
        <v>0</v>
      </c>
      <c r="D10">
        <v>43.26</v>
      </c>
      <c r="E10">
        <v>0</v>
      </c>
      <c r="F10">
        <v>0</v>
      </c>
      <c r="G10">
        <v>70.59</v>
      </c>
      <c r="H10">
        <v>0</v>
      </c>
      <c r="I10">
        <v>0</v>
      </c>
      <c r="J10">
        <v>67.951999999999998</v>
      </c>
      <c r="K10">
        <v>339.75030199999998</v>
      </c>
      <c r="L10">
        <v>653.15250000000003</v>
      </c>
      <c r="M10">
        <v>92</v>
      </c>
      <c r="N10">
        <v>118.125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42.66</v>
      </c>
      <c r="AB10">
        <v>13.0634</v>
      </c>
      <c r="AC10">
        <v>0</v>
      </c>
      <c r="AD10">
        <v>0</v>
      </c>
      <c r="AE10">
        <v>0</v>
      </c>
      <c r="AF10">
        <v>8.3810000000000002</v>
      </c>
      <c r="AG10">
        <v>43.360799999999998</v>
      </c>
      <c r="AH10">
        <v>0</v>
      </c>
      <c r="AI10">
        <v>0</v>
      </c>
      <c r="AJ10">
        <v>0</v>
      </c>
      <c r="AK10">
        <v>53.5518</v>
      </c>
      <c r="AL10">
        <v>44.155999999999999</v>
      </c>
      <c r="AM10">
        <v>16.262599999999999</v>
      </c>
      <c r="AN10">
        <v>0.65042</v>
      </c>
      <c r="AO10">
        <v>0</v>
      </c>
      <c r="AP10">
        <v>4.8677999999999999</v>
      </c>
      <c r="AQ10">
        <v>0</v>
      </c>
      <c r="AR10">
        <v>35.328000000000003</v>
      </c>
      <c r="AS10">
        <v>31.897382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2661.3754000000004</v>
      </c>
    </row>
    <row r="11" spans="1:121">
      <c r="A11" t="s">
        <v>53</v>
      </c>
      <c r="B11">
        <v>0</v>
      </c>
      <c r="C11">
        <v>0</v>
      </c>
      <c r="D11">
        <v>43.26</v>
      </c>
      <c r="E11">
        <v>0</v>
      </c>
      <c r="F11">
        <v>0</v>
      </c>
      <c r="G11">
        <v>70.59</v>
      </c>
      <c r="H11">
        <v>0</v>
      </c>
      <c r="I11">
        <v>0</v>
      </c>
      <c r="J11">
        <v>67.951999999999998</v>
      </c>
      <c r="K11">
        <v>339.75030199999998</v>
      </c>
      <c r="L11">
        <v>653.15250000000003</v>
      </c>
      <c r="M11">
        <v>92</v>
      </c>
      <c r="N11">
        <v>118.125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42.66</v>
      </c>
      <c r="AB11">
        <v>3.7324000000000002</v>
      </c>
      <c r="AC11">
        <v>0</v>
      </c>
      <c r="AD11">
        <v>0</v>
      </c>
      <c r="AE11">
        <v>0</v>
      </c>
      <c r="AF11">
        <v>8.3810000000000002</v>
      </c>
      <c r="AG11">
        <v>43.360799999999998</v>
      </c>
      <c r="AH11">
        <v>0</v>
      </c>
      <c r="AI11">
        <v>0</v>
      </c>
      <c r="AJ11">
        <v>0</v>
      </c>
      <c r="AK11">
        <v>53.5518</v>
      </c>
      <c r="AL11">
        <v>44.155999999999999</v>
      </c>
      <c r="AM11">
        <v>16.262599999999999</v>
      </c>
      <c r="AN11">
        <v>0.66954999999999998</v>
      </c>
      <c r="AO11">
        <v>0</v>
      </c>
      <c r="AP11">
        <v>4.8677999999999999</v>
      </c>
      <c r="AQ11">
        <v>0</v>
      </c>
      <c r="AR11">
        <v>41.951999999999998</v>
      </c>
      <c r="AS11">
        <v>32.553840000000001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2659.3439880000001</v>
      </c>
    </row>
    <row r="12" spans="1:121">
      <c r="A12" t="s">
        <v>54</v>
      </c>
      <c r="B12">
        <v>0</v>
      </c>
      <c r="C12">
        <v>0</v>
      </c>
      <c r="D12">
        <v>43.26</v>
      </c>
      <c r="E12">
        <v>0</v>
      </c>
      <c r="F12">
        <v>0</v>
      </c>
      <c r="G12">
        <v>70.59</v>
      </c>
      <c r="H12">
        <v>0</v>
      </c>
      <c r="I12">
        <v>0</v>
      </c>
      <c r="J12">
        <v>67.951999999999998</v>
      </c>
      <c r="K12">
        <v>339.75030199999998</v>
      </c>
      <c r="L12">
        <v>653.15250000000003</v>
      </c>
      <c r="M12">
        <v>92</v>
      </c>
      <c r="N12">
        <v>118.125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42.66</v>
      </c>
      <c r="AB12">
        <v>3.7324000000000002</v>
      </c>
      <c r="AC12">
        <v>0</v>
      </c>
      <c r="AD12">
        <v>0</v>
      </c>
      <c r="AE12">
        <v>0</v>
      </c>
      <c r="AF12">
        <v>8.3810000000000002</v>
      </c>
      <c r="AG12">
        <v>43.360799999999998</v>
      </c>
      <c r="AH12">
        <v>0</v>
      </c>
      <c r="AI12">
        <v>0</v>
      </c>
      <c r="AJ12">
        <v>0</v>
      </c>
      <c r="AK12">
        <v>53.5518</v>
      </c>
      <c r="AL12">
        <v>44.155999999999999</v>
      </c>
      <c r="AM12">
        <v>16.262599999999999</v>
      </c>
      <c r="AN12">
        <v>0.66954999999999998</v>
      </c>
      <c r="AO12">
        <v>0</v>
      </c>
      <c r="AP12">
        <v>4.8677999999999999</v>
      </c>
      <c r="AQ12">
        <v>0</v>
      </c>
      <c r="AR12">
        <v>41.951999999999998</v>
      </c>
      <c r="AS12">
        <v>32.553840000000001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2659.3439880000001</v>
      </c>
    </row>
    <row r="13" spans="1:121">
      <c r="A13" t="s">
        <v>55</v>
      </c>
      <c r="B13">
        <v>0</v>
      </c>
      <c r="C13">
        <v>0</v>
      </c>
      <c r="D13">
        <v>43.26</v>
      </c>
      <c r="E13">
        <v>0</v>
      </c>
      <c r="F13">
        <v>0</v>
      </c>
      <c r="G13">
        <v>70.59</v>
      </c>
      <c r="H13">
        <v>0</v>
      </c>
      <c r="I13">
        <v>0</v>
      </c>
      <c r="J13">
        <v>67.951999999999998</v>
      </c>
      <c r="K13">
        <v>339.75030199999998</v>
      </c>
      <c r="L13">
        <v>653.15250000000003</v>
      </c>
      <c r="M13">
        <v>92</v>
      </c>
      <c r="N13">
        <v>118.125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42.66</v>
      </c>
      <c r="AB13">
        <v>3.7324000000000002</v>
      </c>
      <c r="AC13">
        <v>0</v>
      </c>
      <c r="AD13">
        <v>0</v>
      </c>
      <c r="AE13">
        <v>0</v>
      </c>
      <c r="AF13">
        <v>8.3810000000000002</v>
      </c>
      <c r="AG13">
        <v>43.360799999999998</v>
      </c>
      <c r="AH13">
        <v>0</v>
      </c>
      <c r="AI13">
        <v>0</v>
      </c>
      <c r="AJ13">
        <v>0</v>
      </c>
      <c r="AK13">
        <v>53.5518</v>
      </c>
      <c r="AL13">
        <v>44.155999999999999</v>
      </c>
      <c r="AM13">
        <v>16.262599999999999</v>
      </c>
      <c r="AN13">
        <v>0.66954999999999998</v>
      </c>
      <c r="AO13">
        <v>0</v>
      </c>
      <c r="AP13">
        <v>4.8677999999999999</v>
      </c>
      <c r="AQ13">
        <v>0</v>
      </c>
      <c r="AR13">
        <v>35.328000000000003</v>
      </c>
      <c r="AS13">
        <v>31.897382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2652.0635300000004</v>
      </c>
    </row>
    <row r="14" spans="1:121">
      <c r="A14" t="s">
        <v>56</v>
      </c>
      <c r="B14">
        <v>0</v>
      </c>
      <c r="C14">
        <v>0</v>
      </c>
      <c r="D14">
        <v>43.26</v>
      </c>
      <c r="E14">
        <v>0</v>
      </c>
      <c r="F14">
        <v>0</v>
      </c>
      <c r="G14">
        <v>70.59</v>
      </c>
      <c r="H14">
        <v>0</v>
      </c>
      <c r="I14">
        <v>0</v>
      </c>
      <c r="J14">
        <v>67.951999999999998</v>
      </c>
      <c r="K14">
        <v>339.75030199999998</v>
      </c>
      <c r="L14">
        <v>653.15250000000003</v>
      </c>
      <c r="M14">
        <v>92</v>
      </c>
      <c r="N14">
        <v>118.125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42.66</v>
      </c>
      <c r="AB14">
        <v>3.7324000000000002</v>
      </c>
      <c r="AC14">
        <v>0</v>
      </c>
      <c r="AD14">
        <v>0</v>
      </c>
      <c r="AE14">
        <v>0</v>
      </c>
      <c r="AF14">
        <v>8.3810000000000002</v>
      </c>
      <c r="AG14">
        <v>43.360799999999998</v>
      </c>
      <c r="AH14">
        <v>0</v>
      </c>
      <c r="AI14">
        <v>0</v>
      </c>
      <c r="AJ14">
        <v>0</v>
      </c>
      <c r="AK14">
        <v>53.5518</v>
      </c>
      <c r="AL14">
        <v>44.155999999999999</v>
      </c>
      <c r="AM14">
        <v>16.262599999999999</v>
      </c>
      <c r="AN14">
        <v>0.66954999999999998</v>
      </c>
      <c r="AO14">
        <v>0</v>
      </c>
      <c r="AP14">
        <v>4.8677999999999999</v>
      </c>
      <c r="AQ14">
        <v>0</v>
      </c>
      <c r="AR14">
        <v>35.328000000000003</v>
      </c>
      <c r="AS14">
        <v>31.897382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2652.0635300000004</v>
      </c>
    </row>
    <row r="15" spans="1:121">
      <c r="A15" t="s">
        <v>57</v>
      </c>
      <c r="B15">
        <v>0</v>
      </c>
      <c r="C15">
        <v>0</v>
      </c>
      <c r="D15">
        <v>43.26</v>
      </c>
      <c r="E15">
        <v>0</v>
      </c>
      <c r="F15">
        <v>0</v>
      </c>
      <c r="G15">
        <v>70.59</v>
      </c>
      <c r="H15">
        <v>0</v>
      </c>
      <c r="I15">
        <v>0</v>
      </c>
      <c r="J15">
        <v>67.951999999999998</v>
      </c>
      <c r="K15">
        <v>339.75030199999998</v>
      </c>
      <c r="L15">
        <v>653.15250000000003</v>
      </c>
      <c r="M15">
        <v>92</v>
      </c>
      <c r="N15">
        <v>118.125</v>
      </c>
      <c r="O15">
        <v>123.66562500000001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42.66</v>
      </c>
      <c r="AB15">
        <v>3.7324000000000002</v>
      </c>
      <c r="AC15">
        <v>0</v>
      </c>
      <c r="AD15">
        <v>0</v>
      </c>
      <c r="AE15">
        <v>16.478852</v>
      </c>
      <c r="AF15">
        <v>8.3810000000000002</v>
      </c>
      <c r="AG15">
        <v>43.360799999999998</v>
      </c>
      <c r="AH15">
        <v>0</v>
      </c>
      <c r="AI15">
        <v>0</v>
      </c>
      <c r="AJ15">
        <v>0</v>
      </c>
      <c r="AK15">
        <v>53.5518</v>
      </c>
      <c r="AL15">
        <v>44.155999999999999</v>
      </c>
      <c r="AM15">
        <v>16.262599999999999</v>
      </c>
      <c r="AN15">
        <v>0.66954999999999998</v>
      </c>
      <c r="AO15">
        <v>0</v>
      </c>
      <c r="AP15">
        <v>0</v>
      </c>
      <c r="AQ15">
        <v>0</v>
      </c>
      <c r="AR15">
        <v>35.328000000000003</v>
      </c>
      <c r="AS15">
        <v>31.897382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2663.6745820000006</v>
      </c>
    </row>
    <row r="16" spans="1:121">
      <c r="A16" t="s">
        <v>58</v>
      </c>
      <c r="B16">
        <v>0</v>
      </c>
      <c r="C16">
        <v>0</v>
      </c>
      <c r="D16">
        <v>43.26</v>
      </c>
      <c r="E16">
        <v>0</v>
      </c>
      <c r="F16">
        <v>0</v>
      </c>
      <c r="G16">
        <v>70.59</v>
      </c>
      <c r="H16">
        <v>0</v>
      </c>
      <c r="I16">
        <v>0</v>
      </c>
      <c r="J16">
        <v>67.951999999999998</v>
      </c>
      <c r="K16">
        <v>339.75030199999998</v>
      </c>
      <c r="L16">
        <v>653.15250000000003</v>
      </c>
      <c r="M16">
        <v>92</v>
      </c>
      <c r="N16">
        <v>118.125</v>
      </c>
      <c r="O16">
        <v>123.66562500000001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42.66</v>
      </c>
      <c r="AB16">
        <v>3.7324000000000002</v>
      </c>
      <c r="AC16">
        <v>0</v>
      </c>
      <c r="AD16">
        <v>0</v>
      </c>
      <c r="AE16">
        <v>16.478852</v>
      </c>
      <c r="AF16">
        <v>8.3810000000000002</v>
      </c>
      <c r="AG16">
        <v>43.360799999999998</v>
      </c>
      <c r="AH16">
        <v>0</v>
      </c>
      <c r="AI16">
        <v>0</v>
      </c>
      <c r="AJ16">
        <v>0</v>
      </c>
      <c r="AK16">
        <v>53.5518</v>
      </c>
      <c r="AL16">
        <v>44.155999999999999</v>
      </c>
      <c r="AM16">
        <v>16.262599999999999</v>
      </c>
      <c r="AN16">
        <v>0.66954999999999998</v>
      </c>
      <c r="AO16">
        <v>0</v>
      </c>
      <c r="AP16">
        <v>0</v>
      </c>
      <c r="AQ16">
        <v>0</v>
      </c>
      <c r="AR16">
        <v>35.328000000000003</v>
      </c>
      <c r="AS16">
        <v>31.897382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2663.6745820000006</v>
      </c>
    </row>
    <row r="17" spans="1:117">
      <c r="A17" t="s">
        <v>59</v>
      </c>
      <c r="B17">
        <v>0</v>
      </c>
      <c r="C17">
        <v>0</v>
      </c>
      <c r="D17">
        <v>43.26</v>
      </c>
      <c r="E17">
        <v>0</v>
      </c>
      <c r="F17">
        <v>0</v>
      </c>
      <c r="G17">
        <v>70.59</v>
      </c>
      <c r="H17">
        <v>0</v>
      </c>
      <c r="I17">
        <v>0</v>
      </c>
      <c r="J17">
        <v>67.951999999999998</v>
      </c>
      <c r="K17">
        <v>339.75030199999998</v>
      </c>
      <c r="L17">
        <v>653.15250000000003</v>
      </c>
      <c r="M17">
        <v>92</v>
      </c>
      <c r="N17">
        <v>118.125</v>
      </c>
      <c r="O17">
        <v>123.66562500000001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42.66</v>
      </c>
      <c r="AB17">
        <v>3.7324000000000002</v>
      </c>
      <c r="AC17">
        <v>0</v>
      </c>
      <c r="AD17">
        <v>0</v>
      </c>
      <c r="AE17">
        <v>16.478852</v>
      </c>
      <c r="AF17">
        <v>8.3810000000000002</v>
      </c>
      <c r="AG17">
        <v>43.360799999999998</v>
      </c>
      <c r="AH17">
        <v>0</v>
      </c>
      <c r="AI17">
        <v>0</v>
      </c>
      <c r="AJ17">
        <v>0</v>
      </c>
      <c r="AK17">
        <v>53.5518</v>
      </c>
      <c r="AL17">
        <v>44.155999999999999</v>
      </c>
      <c r="AM17">
        <v>16.262599999999999</v>
      </c>
      <c r="AN17">
        <v>0.66954999999999998</v>
      </c>
      <c r="AO17">
        <v>0</v>
      </c>
      <c r="AP17">
        <v>0</v>
      </c>
      <c r="AQ17">
        <v>0</v>
      </c>
      <c r="AR17">
        <v>35.328000000000003</v>
      </c>
      <c r="AS17">
        <v>31.897382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2663.6745820000006</v>
      </c>
    </row>
    <row r="18" spans="1:117">
      <c r="A18" t="s">
        <v>60</v>
      </c>
      <c r="B18">
        <v>0</v>
      </c>
      <c r="C18">
        <v>0</v>
      </c>
      <c r="D18">
        <v>43.26</v>
      </c>
      <c r="E18">
        <v>0</v>
      </c>
      <c r="F18">
        <v>0</v>
      </c>
      <c r="G18">
        <v>70.59</v>
      </c>
      <c r="H18">
        <v>0</v>
      </c>
      <c r="I18">
        <v>0</v>
      </c>
      <c r="J18">
        <v>67.951999999999998</v>
      </c>
      <c r="K18">
        <v>339.75030199999998</v>
      </c>
      <c r="L18">
        <v>653.15250000000003</v>
      </c>
      <c r="M18">
        <v>92</v>
      </c>
      <c r="N18">
        <v>118.125</v>
      </c>
      <c r="O18">
        <v>123.66562500000001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42.66</v>
      </c>
      <c r="AB18">
        <v>3.7324000000000002</v>
      </c>
      <c r="AC18">
        <v>0</v>
      </c>
      <c r="AD18">
        <v>0</v>
      </c>
      <c r="AE18">
        <v>16.478852</v>
      </c>
      <c r="AF18">
        <v>8.3810000000000002</v>
      </c>
      <c r="AG18">
        <v>43.360799999999998</v>
      </c>
      <c r="AH18">
        <v>0</v>
      </c>
      <c r="AI18">
        <v>0</v>
      </c>
      <c r="AJ18">
        <v>0</v>
      </c>
      <c r="AK18">
        <v>53.5518</v>
      </c>
      <c r="AL18">
        <v>44.155999999999999</v>
      </c>
      <c r="AM18">
        <v>16.262599999999999</v>
      </c>
      <c r="AN18">
        <v>0.66954999999999998</v>
      </c>
      <c r="AO18">
        <v>0</v>
      </c>
      <c r="AP18">
        <v>0</v>
      </c>
      <c r="AQ18">
        <v>0</v>
      </c>
      <c r="AR18">
        <v>41.951999999999998</v>
      </c>
      <c r="AS18">
        <v>31.897382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2670.2985820000004</v>
      </c>
    </row>
    <row r="19" spans="1:117">
      <c r="A19" t="s">
        <v>61</v>
      </c>
      <c r="B19">
        <v>0</v>
      </c>
      <c r="C19">
        <v>0</v>
      </c>
      <c r="D19">
        <v>43.26</v>
      </c>
      <c r="E19">
        <v>0</v>
      </c>
      <c r="F19">
        <v>0</v>
      </c>
      <c r="G19">
        <v>70.59</v>
      </c>
      <c r="H19">
        <v>0</v>
      </c>
      <c r="I19">
        <v>0</v>
      </c>
      <c r="J19">
        <v>67.951999999999998</v>
      </c>
      <c r="K19">
        <v>339.75030199999998</v>
      </c>
      <c r="L19">
        <v>653.15250000000003</v>
      </c>
      <c r="M19">
        <v>92</v>
      </c>
      <c r="N19">
        <v>118.125</v>
      </c>
      <c r="O19">
        <v>123.66562500000001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42.66</v>
      </c>
      <c r="AB19">
        <v>3.7324000000000002</v>
      </c>
      <c r="AC19">
        <v>0</v>
      </c>
      <c r="AD19">
        <v>0</v>
      </c>
      <c r="AE19">
        <v>16.478852</v>
      </c>
      <c r="AF19">
        <v>8.3810000000000002</v>
      </c>
      <c r="AG19">
        <v>43.360799999999998</v>
      </c>
      <c r="AH19">
        <v>0</v>
      </c>
      <c r="AI19">
        <v>0</v>
      </c>
      <c r="AJ19">
        <v>0</v>
      </c>
      <c r="AK19">
        <v>53.5518</v>
      </c>
      <c r="AL19">
        <v>44.155999999999999</v>
      </c>
      <c r="AM19">
        <v>16.262599999999999</v>
      </c>
      <c r="AN19">
        <v>0.66954999999999998</v>
      </c>
      <c r="AO19">
        <v>0</v>
      </c>
      <c r="AP19">
        <v>0</v>
      </c>
      <c r="AQ19">
        <v>0</v>
      </c>
      <c r="AR19">
        <v>41.951999999999998</v>
      </c>
      <c r="AS19">
        <v>31.897382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2670.2985820000004</v>
      </c>
    </row>
    <row r="20" spans="1:117">
      <c r="A20" t="s">
        <v>62</v>
      </c>
      <c r="B20">
        <v>0</v>
      </c>
      <c r="C20">
        <v>0</v>
      </c>
      <c r="D20">
        <v>43.26</v>
      </c>
      <c r="E20">
        <v>0</v>
      </c>
      <c r="F20">
        <v>0</v>
      </c>
      <c r="G20">
        <v>70.59</v>
      </c>
      <c r="H20">
        <v>0</v>
      </c>
      <c r="I20">
        <v>0</v>
      </c>
      <c r="J20">
        <v>67.951999999999998</v>
      </c>
      <c r="K20">
        <v>339.75030199999998</v>
      </c>
      <c r="L20">
        <v>653.15250000000003</v>
      </c>
      <c r="M20">
        <v>92</v>
      </c>
      <c r="N20">
        <v>118.125</v>
      </c>
      <c r="O20">
        <v>123.66562500000001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42.66</v>
      </c>
      <c r="AB20">
        <v>3.7324000000000002</v>
      </c>
      <c r="AC20">
        <v>0</v>
      </c>
      <c r="AD20">
        <v>0</v>
      </c>
      <c r="AE20">
        <v>16.478852</v>
      </c>
      <c r="AF20">
        <v>8.3810000000000002</v>
      </c>
      <c r="AG20">
        <v>43.360799999999998</v>
      </c>
      <c r="AH20">
        <v>0</v>
      </c>
      <c r="AI20">
        <v>0</v>
      </c>
      <c r="AJ20">
        <v>0</v>
      </c>
      <c r="AK20">
        <v>53.5518</v>
      </c>
      <c r="AL20">
        <v>44.155999999999999</v>
      </c>
      <c r="AM20">
        <v>16.262599999999999</v>
      </c>
      <c r="AN20">
        <v>0.66954999999999998</v>
      </c>
      <c r="AO20">
        <v>0</v>
      </c>
      <c r="AP20">
        <v>0</v>
      </c>
      <c r="AQ20">
        <v>0</v>
      </c>
      <c r="AR20">
        <v>35.328000000000003</v>
      </c>
      <c r="AS20">
        <v>31.897382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2663.6745820000006</v>
      </c>
    </row>
    <row r="21" spans="1:117">
      <c r="A21" t="s">
        <v>63</v>
      </c>
      <c r="B21">
        <v>0</v>
      </c>
      <c r="C21">
        <v>0</v>
      </c>
      <c r="D21">
        <v>43.26</v>
      </c>
      <c r="E21">
        <v>0</v>
      </c>
      <c r="F21">
        <v>0</v>
      </c>
      <c r="G21">
        <v>70.59</v>
      </c>
      <c r="H21">
        <v>0</v>
      </c>
      <c r="I21">
        <v>0</v>
      </c>
      <c r="J21">
        <v>67.951999999999998</v>
      </c>
      <c r="K21">
        <v>339.75030199999998</v>
      </c>
      <c r="L21">
        <v>653.15250000000003</v>
      </c>
      <c r="M21">
        <v>92</v>
      </c>
      <c r="N21">
        <v>118.125</v>
      </c>
      <c r="O21">
        <v>123.66562500000001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42.66</v>
      </c>
      <c r="AB21">
        <v>3.7324000000000002</v>
      </c>
      <c r="AC21">
        <v>0</v>
      </c>
      <c r="AD21">
        <v>0</v>
      </c>
      <c r="AE21">
        <v>16.478852</v>
      </c>
      <c r="AF21">
        <v>8.3810000000000002</v>
      </c>
      <c r="AG21">
        <v>43.360799999999998</v>
      </c>
      <c r="AH21">
        <v>0</v>
      </c>
      <c r="AI21">
        <v>0</v>
      </c>
      <c r="AJ21">
        <v>0</v>
      </c>
      <c r="AK21">
        <v>53.5518</v>
      </c>
      <c r="AL21">
        <v>44.155999999999999</v>
      </c>
      <c r="AM21">
        <v>16.262599999999999</v>
      </c>
      <c r="AN21">
        <v>0.66954999999999998</v>
      </c>
      <c r="AO21">
        <v>0</v>
      </c>
      <c r="AP21">
        <v>0.25619999999999998</v>
      </c>
      <c r="AQ21">
        <v>0</v>
      </c>
      <c r="AR21">
        <v>35.328000000000003</v>
      </c>
      <c r="AS21">
        <v>31.897382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2663.9307820000004</v>
      </c>
    </row>
    <row r="22" spans="1:117">
      <c r="A22" t="s">
        <v>64</v>
      </c>
      <c r="B22">
        <v>0</v>
      </c>
      <c r="C22">
        <v>0</v>
      </c>
      <c r="D22">
        <v>43.26</v>
      </c>
      <c r="E22">
        <v>0</v>
      </c>
      <c r="F22">
        <v>0</v>
      </c>
      <c r="G22">
        <v>70.59</v>
      </c>
      <c r="H22">
        <v>0</v>
      </c>
      <c r="I22">
        <v>0</v>
      </c>
      <c r="J22">
        <v>67.951999999999998</v>
      </c>
      <c r="K22">
        <v>339.75030199999998</v>
      </c>
      <c r="L22">
        <v>653.15250000000003</v>
      </c>
      <c r="M22">
        <v>92</v>
      </c>
      <c r="N22">
        <v>118.125</v>
      </c>
      <c r="O22">
        <v>123.66562500000001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42.66</v>
      </c>
      <c r="AB22">
        <v>3.7324000000000002</v>
      </c>
      <c r="AC22">
        <v>0</v>
      </c>
      <c r="AD22">
        <v>0</v>
      </c>
      <c r="AE22">
        <v>16.478852</v>
      </c>
      <c r="AF22">
        <v>8.3810000000000002</v>
      </c>
      <c r="AG22">
        <v>43.360799999999998</v>
      </c>
      <c r="AH22">
        <v>18.940000000000001</v>
      </c>
      <c r="AI22">
        <v>0</v>
      </c>
      <c r="AJ22">
        <v>0</v>
      </c>
      <c r="AK22">
        <v>53.5518</v>
      </c>
      <c r="AL22">
        <v>44.155999999999999</v>
      </c>
      <c r="AM22">
        <v>16.262599999999999</v>
      </c>
      <c r="AN22">
        <v>0.66954999999999998</v>
      </c>
      <c r="AO22">
        <v>0</v>
      </c>
      <c r="AP22">
        <v>0.25619999999999998</v>
      </c>
      <c r="AQ22">
        <v>12.663</v>
      </c>
      <c r="AR22">
        <v>35.328000000000003</v>
      </c>
      <c r="AS22">
        <v>31.897382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2695.5337820000004</v>
      </c>
    </row>
    <row r="23" spans="1:117">
      <c r="A23" t="s">
        <v>65</v>
      </c>
      <c r="B23">
        <v>0</v>
      </c>
      <c r="C23">
        <v>0</v>
      </c>
      <c r="D23">
        <v>43.26</v>
      </c>
      <c r="E23">
        <v>0</v>
      </c>
      <c r="F23">
        <v>0</v>
      </c>
      <c r="G23">
        <v>70.59</v>
      </c>
      <c r="H23">
        <v>0</v>
      </c>
      <c r="I23">
        <v>0</v>
      </c>
      <c r="J23">
        <v>67.951999999999998</v>
      </c>
      <c r="K23">
        <v>339.75030199999998</v>
      </c>
      <c r="L23">
        <v>653.15250000000003</v>
      </c>
      <c r="M23">
        <v>92</v>
      </c>
      <c r="N23">
        <v>118.125</v>
      </c>
      <c r="O23">
        <v>123.66562500000001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42.66</v>
      </c>
      <c r="AB23">
        <v>3.7324000000000002</v>
      </c>
      <c r="AC23">
        <v>0</v>
      </c>
      <c r="AD23">
        <v>1.321</v>
      </c>
      <c r="AE23">
        <v>16.478852</v>
      </c>
      <c r="AF23">
        <v>8.3810000000000002</v>
      </c>
      <c r="AG23">
        <v>43.360799999999998</v>
      </c>
      <c r="AH23">
        <v>18.940000000000001</v>
      </c>
      <c r="AI23">
        <v>0</v>
      </c>
      <c r="AJ23">
        <v>0</v>
      </c>
      <c r="AK23">
        <v>53.5518</v>
      </c>
      <c r="AL23">
        <v>44.155999999999999</v>
      </c>
      <c r="AM23">
        <v>16.262599999999999</v>
      </c>
      <c r="AN23">
        <v>0.66954999999999998</v>
      </c>
      <c r="AO23">
        <v>0</v>
      </c>
      <c r="AP23">
        <v>0.25619999999999998</v>
      </c>
      <c r="AQ23">
        <v>13.041</v>
      </c>
      <c r="AR23">
        <v>35.328000000000003</v>
      </c>
      <c r="AS23">
        <v>31.897382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2697.2327820000005</v>
      </c>
    </row>
    <row r="24" spans="1:117">
      <c r="A24" t="s">
        <v>66</v>
      </c>
      <c r="B24">
        <v>0</v>
      </c>
      <c r="C24">
        <v>0</v>
      </c>
      <c r="D24">
        <v>43.26</v>
      </c>
      <c r="E24">
        <v>0</v>
      </c>
      <c r="F24">
        <v>0</v>
      </c>
      <c r="G24">
        <v>70.59</v>
      </c>
      <c r="H24">
        <v>0</v>
      </c>
      <c r="I24">
        <v>0</v>
      </c>
      <c r="J24">
        <v>67.951999999999998</v>
      </c>
      <c r="K24">
        <v>339.75030199999998</v>
      </c>
      <c r="L24">
        <v>653.15250000000003</v>
      </c>
      <c r="M24">
        <v>92</v>
      </c>
      <c r="N24">
        <v>118.125</v>
      </c>
      <c r="O24">
        <v>123.66562500000001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42.66</v>
      </c>
      <c r="AB24">
        <v>3.7324000000000002</v>
      </c>
      <c r="AC24">
        <v>0</v>
      </c>
      <c r="AD24">
        <v>8.3223000000000003</v>
      </c>
      <c r="AE24">
        <v>16.478852</v>
      </c>
      <c r="AF24">
        <v>8.3810000000000002</v>
      </c>
      <c r="AG24">
        <v>43.360799999999998</v>
      </c>
      <c r="AH24">
        <v>18.940000000000001</v>
      </c>
      <c r="AI24">
        <v>0</v>
      </c>
      <c r="AJ24">
        <v>0</v>
      </c>
      <c r="AK24">
        <v>53.5518</v>
      </c>
      <c r="AL24">
        <v>44.155999999999999</v>
      </c>
      <c r="AM24">
        <v>16.262599999999999</v>
      </c>
      <c r="AN24">
        <v>0.66954999999999998</v>
      </c>
      <c r="AO24">
        <v>0</v>
      </c>
      <c r="AP24">
        <v>0.25619999999999998</v>
      </c>
      <c r="AQ24">
        <v>13.041</v>
      </c>
      <c r="AR24">
        <v>35.328000000000003</v>
      </c>
      <c r="AS24">
        <v>31.897382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2704.2340820000004</v>
      </c>
    </row>
    <row r="25" spans="1:117">
      <c r="A25" t="s">
        <v>67</v>
      </c>
      <c r="B25">
        <v>0</v>
      </c>
      <c r="C25">
        <v>0</v>
      </c>
      <c r="D25">
        <v>43.26</v>
      </c>
      <c r="E25">
        <v>0</v>
      </c>
      <c r="F25">
        <v>0</v>
      </c>
      <c r="G25">
        <v>70.59</v>
      </c>
      <c r="H25">
        <v>0</v>
      </c>
      <c r="I25">
        <v>0</v>
      </c>
      <c r="J25">
        <v>67.951999999999998</v>
      </c>
      <c r="K25">
        <v>339.75030199999998</v>
      </c>
      <c r="L25">
        <v>653.15250000000003</v>
      </c>
      <c r="M25">
        <v>92</v>
      </c>
      <c r="N25">
        <v>118.125</v>
      </c>
      <c r="O25">
        <v>123.66562500000001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42.66</v>
      </c>
      <c r="AB25">
        <v>3.7324000000000002</v>
      </c>
      <c r="AC25">
        <v>0</v>
      </c>
      <c r="AD25">
        <v>9.1149000000000004</v>
      </c>
      <c r="AE25">
        <v>16.478852</v>
      </c>
      <c r="AF25">
        <v>8.3810000000000002</v>
      </c>
      <c r="AG25">
        <v>43.360799999999998</v>
      </c>
      <c r="AH25">
        <v>37.880000000000003</v>
      </c>
      <c r="AI25">
        <v>0</v>
      </c>
      <c r="AJ25">
        <v>0</v>
      </c>
      <c r="AK25">
        <v>53.5518</v>
      </c>
      <c r="AL25">
        <v>44.155999999999999</v>
      </c>
      <c r="AM25">
        <v>16.262599999999999</v>
      </c>
      <c r="AN25">
        <v>0.66954999999999998</v>
      </c>
      <c r="AO25">
        <v>0</v>
      </c>
      <c r="AP25">
        <v>0.51239999999999997</v>
      </c>
      <c r="AQ25">
        <v>26.082000000000001</v>
      </c>
      <c r="AR25">
        <v>35.328000000000003</v>
      </c>
      <c r="AS25">
        <v>31.897382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2737.2638820000006</v>
      </c>
    </row>
    <row r="26" spans="1:117">
      <c r="A26" t="s">
        <v>68</v>
      </c>
      <c r="B26">
        <v>0</v>
      </c>
      <c r="C26">
        <v>0</v>
      </c>
      <c r="D26">
        <v>43.26</v>
      </c>
      <c r="E26">
        <v>0</v>
      </c>
      <c r="F26">
        <v>0</v>
      </c>
      <c r="G26">
        <v>70.59</v>
      </c>
      <c r="H26">
        <v>0</v>
      </c>
      <c r="I26">
        <v>0</v>
      </c>
      <c r="J26">
        <v>67.951999999999998</v>
      </c>
      <c r="K26">
        <v>339.75030199999998</v>
      </c>
      <c r="L26">
        <v>653.15250000000003</v>
      </c>
      <c r="M26">
        <v>92</v>
      </c>
      <c r="N26">
        <v>118.125</v>
      </c>
      <c r="O26">
        <v>123.66562500000001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42.66</v>
      </c>
      <c r="AB26">
        <v>13.0634</v>
      </c>
      <c r="AC26">
        <v>9.6778399999999998</v>
      </c>
      <c r="AD26">
        <v>18.272072000000001</v>
      </c>
      <c r="AE26">
        <v>16.478852</v>
      </c>
      <c r="AF26">
        <v>8.3810000000000002</v>
      </c>
      <c r="AG26">
        <v>43.360799999999998</v>
      </c>
      <c r="AH26">
        <v>56.82</v>
      </c>
      <c r="AI26">
        <v>0</v>
      </c>
      <c r="AJ26">
        <v>0</v>
      </c>
      <c r="AK26">
        <v>53.5518</v>
      </c>
      <c r="AL26">
        <v>44.155999999999999</v>
      </c>
      <c r="AM26">
        <v>16.262599999999999</v>
      </c>
      <c r="AN26">
        <v>0.66954999999999998</v>
      </c>
      <c r="AO26">
        <v>0</v>
      </c>
      <c r="AP26">
        <v>0.51239999999999997</v>
      </c>
      <c r="AQ26">
        <v>26.082000000000001</v>
      </c>
      <c r="AR26">
        <v>41.951999999999998</v>
      </c>
      <c r="AS26">
        <v>31.897382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2790.9938940000011</v>
      </c>
    </row>
    <row r="27" spans="1:117">
      <c r="A27" t="s">
        <v>69</v>
      </c>
      <c r="B27">
        <v>0</v>
      </c>
      <c r="C27">
        <v>0</v>
      </c>
      <c r="D27">
        <v>43.68</v>
      </c>
      <c r="E27">
        <v>0</v>
      </c>
      <c r="F27">
        <v>0</v>
      </c>
      <c r="G27">
        <v>70.59</v>
      </c>
      <c r="H27">
        <v>0</v>
      </c>
      <c r="I27">
        <v>0</v>
      </c>
      <c r="J27">
        <v>67.951999999999998</v>
      </c>
      <c r="K27">
        <v>339.75030199999998</v>
      </c>
      <c r="L27">
        <v>653.15250000000003</v>
      </c>
      <c r="M27">
        <v>92</v>
      </c>
      <c r="N27">
        <v>118.125</v>
      </c>
      <c r="O27">
        <v>123.66562500000001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42.66</v>
      </c>
      <c r="AB27">
        <v>26.34008</v>
      </c>
      <c r="AC27">
        <v>19.35568</v>
      </c>
      <c r="AD27">
        <v>18.272072000000001</v>
      </c>
      <c r="AE27">
        <v>16.478852</v>
      </c>
      <c r="AF27">
        <v>16.762</v>
      </c>
      <c r="AG27">
        <v>43.360799999999998</v>
      </c>
      <c r="AH27">
        <v>75.760000000000005</v>
      </c>
      <c r="AI27">
        <v>0</v>
      </c>
      <c r="AJ27">
        <v>0</v>
      </c>
      <c r="AK27">
        <v>53.5518</v>
      </c>
      <c r="AL27">
        <v>44.155999999999999</v>
      </c>
      <c r="AM27">
        <v>16.262599999999999</v>
      </c>
      <c r="AN27">
        <v>0.66954999999999998</v>
      </c>
      <c r="AO27">
        <v>0</v>
      </c>
      <c r="AP27">
        <v>0.51239999999999997</v>
      </c>
      <c r="AQ27">
        <v>37.799999999999997</v>
      </c>
      <c r="AR27">
        <v>41.951999999999998</v>
      </c>
      <c r="AS27">
        <v>31.897382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2853.4074140000021</v>
      </c>
    </row>
    <row r="28" spans="1:117">
      <c r="A28" t="s">
        <v>70</v>
      </c>
      <c r="B28">
        <v>0</v>
      </c>
      <c r="C28">
        <v>0</v>
      </c>
      <c r="D28">
        <v>43.68</v>
      </c>
      <c r="E28">
        <v>0</v>
      </c>
      <c r="F28">
        <v>0</v>
      </c>
      <c r="G28">
        <v>70.59</v>
      </c>
      <c r="H28">
        <v>0</v>
      </c>
      <c r="I28">
        <v>0</v>
      </c>
      <c r="J28">
        <v>67.951999999999998</v>
      </c>
      <c r="K28">
        <v>339.75030199999998</v>
      </c>
      <c r="L28">
        <v>653.15250000000003</v>
      </c>
      <c r="M28">
        <v>92</v>
      </c>
      <c r="N28">
        <v>118.125</v>
      </c>
      <c r="O28">
        <v>123.66562500000001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43.055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23.664000000000001</v>
      </c>
      <c r="AG28">
        <v>43.360799999999998</v>
      </c>
      <c r="AH28">
        <v>104.17</v>
      </c>
      <c r="AI28">
        <v>0</v>
      </c>
      <c r="AJ28">
        <v>0</v>
      </c>
      <c r="AK28">
        <v>53.5518</v>
      </c>
      <c r="AL28">
        <v>44.155999999999999</v>
      </c>
      <c r="AM28">
        <v>16.7958</v>
      </c>
      <c r="AN28">
        <v>0.66954999999999998</v>
      </c>
      <c r="AO28">
        <v>0</v>
      </c>
      <c r="AP28">
        <v>0.51239999999999997</v>
      </c>
      <c r="AQ28">
        <v>52.037999999999997</v>
      </c>
      <c r="AR28">
        <v>35.328000000000003</v>
      </c>
      <c r="AS28">
        <v>31.897382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2936.6176340000011</v>
      </c>
    </row>
    <row r="29" spans="1:117">
      <c r="A29" t="s">
        <v>71</v>
      </c>
      <c r="B29">
        <v>0</v>
      </c>
      <c r="C29">
        <v>0</v>
      </c>
      <c r="D29">
        <v>43.68</v>
      </c>
      <c r="E29">
        <v>0</v>
      </c>
      <c r="F29">
        <v>0</v>
      </c>
      <c r="G29">
        <v>70.59</v>
      </c>
      <c r="H29">
        <v>0</v>
      </c>
      <c r="I29">
        <v>0</v>
      </c>
      <c r="J29">
        <v>67.951999999999998</v>
      </c>
      <c r="K29">
        <v>339.75030199999998</v>
      </c>
      <c r="L29">
        <v>653.15250000000003</v>
      </c>
      <c r="M29">
        <v>92</v>
      </c>
      <c r="N29">
        <v>118.125</v>
      </c>
      <c r="O29">
        <v>123.66562500000001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0</v>
      </c>
      <c r="AA29">
        <v>43.055</v>
      </c>
      <c r="AB29">
        <v>39.510120000000001</v>
      </c>
      <c r="AC29">
        <v>29.062808</v>
      </c>
      <c r="AD29">
        <v>18.272072000000001</v>
      </c>
      <c r="AE29">
        <v>32.957704</v>
      </c>
      <c r="AF29">
        <v>23.664000000000001</v>
      </c>
      <c r="AG29">
        <v>43.360799999999998</v>
      </c>
      <c r="AH29">
        <v>116.9545</v>
      </c>
      <c r="AI29">
        <v>0</v>
      </c>
      <c r="AJ29">
        <v>0</v>
      </c>
      <c r="AK29">
        <v>53.5518</v>
      </c>
      <c r="AL29">
        <v>44.155999999999999</v>
      </c>
      <c r="AM29">
        <v>16.7958</v>
      </c>
      <c r="AN29">
        <v>0.66954999999999998</v>
      </c>
      <c r="AO29">
        <v>0</v>
      </c>
      <c r="AP29">
        <v>5.7645</v>
      </c>
      <c r="AQ29">
        <v>52.037999999999997</v>
      </c>
      <c r="AR29">
        <v>35.328000000000003</v>
      </c>
      <c r="AS29">
        <v>31.897382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2954.654234000001</v>
      </c>
    </row>
    <row r="30" spans="1:117">
      <c r="A30" t="s">
        <v>72</v>
      </c>
      <c r="B30">
        <v>0</v>
      </c>
      <c r="C30">
        <v>0</v>
      </c>
      <c r="D30">
        <v>43.68</v>
      </c>
      <c r="E30">
        <v>0</v>
      </c>
      <c r="F30">
        <v>0</v>
      </c>
      <c r="G30">
        <v>70.59</v>
      </c>
      <c r="H30">
        <v>0</v>
      </c>
      <c r="I30">
        <v>0</v>
      </c>
      <c r="J30">
        <v>67.951999999999998</v>
      </c>
      <c r="K30">
        <v>339.75030199999998</v>
      </c>
      <c r="L30">
        <v>653.15250000000003</v>
      </c>
      <c r="M30">
        <v>92</v>
      </c>
      <c r="N30">
        <v>118.125</v>
      </c>
      <c r="O30">
        <v>123.66562500000001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0</v>
      </c>
      <c r="AA30">
        <v>43.055</v>
      </c>
      <c r="AB30">
        <v>39.510120000000001</v>
      </c>
      <c r="AC30">
        <v>29.062808</v>
      </c>
      <c r="AD30">
        <v>18.272072000000001</v>
      </c>
      <c r="AE30">
        <v>32.957704</v>
      </c>
      <c r="AF30">
        <v>23.664000000000001</v>
      </c>
      <c r="AG30">
        <v>43.360799999999998</v>
      </c>
      <c r="AH30">
        <v>116.9545</v>
      </c>
      <c r="AI30">
        <v>0</v>
      </c>
      <c r="AJ30">
        <v>0</v>
      </c>
      <c r="AK30">
        <v>53.5518</v>
      </c>
      <c r="AL30">
        <v>44.155999999999999</v>
      </c>
      <c r="AM30">
        <v>16.7958</v>
      </c>
      <c r="AN30">
        <v>0.66954999999999998</v>
      </c>
      <c r="AO30">
        <v>0</v>
      </c>
      <c r="AP30">
        <v>5.7645</v>
      </c>
      <c r="AQ30">
        <v>52.037999999999997</v>
      </c>
      <c r="AR30">
        <v>35.328000000000003</v>
      </c>
      <c r="AS30">
        <v>31.897382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2954.654234000001</v>
      </c>
    </row>
    <row r="31" spans="1:117">
      <c r="A31" t="s">
        <v>73</v>
      </c>
      <c r="B31">
        <v>0</v>
      </c>
      <c r="C31">
        <v>0</v>
      </c>
      <c r="D31">
        <v>43.68</v>
      </c>
      <c r="E31">
        <v>0</v>
      </c>
      <c r="F31">
        <v>0</v>
      </c>
      <c r="G31">
        <v>70.59</v>
      </c>
      <c r="H31">
        <v>0</v>
      </c>
      <c r="I31">
        <v>0</v>
      </c>
      <c r="J31">
        <v>67.951999999999998</v>
      </c>
      <c r="K31">
        <v>339.75030199999998</v>
      </c>
      <c r="L31">
        <v>653.15250000000003</v>
      </c>
      <c r="M31">
        <v>92</v>
      </c>
      <c r="N31">
        <v>118.125</v>
      </c>
      <c r="O31">
        <v>123.66562500000001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0</v>
      </c>
      <c r="AA31">
        <v>43.055</v>
      </c>
      <c r="AB31">
        <v>39.510120000000001</v>
      </c>
      <c r="AC31">
        <v>29.062808</v>
      </c>
      <c r="AD31">
        <v>18.272072000000001</v>
      </c>
      <c r="AE31">
        <v>32.957704</v>
      </c>
      <c r="AF31">
        <v>23.664000000000001</v>
      </c>
      <c r="AG31">
        <v>43.360799999999998</v>
      </c>
      <c r="AH31">
        <v>116.9545</v>
      </c>
      <c r="AI31">
        <v>0</v>
      </c>
      <c r="AJ31">
        <v>0</v>
      </c>
      <c r="AK31">
        <v>53.5518</v>
      </c>
      <c r="AL31">
        <v>44.155999999999999</v>
      </c>
      <c r="AM31">
        <v>16.7958</v>
      </c>
      <c r="AN31">
        <v>0.66954999999999998</v>
      </c>
      <c r="AO31">
        <v>0</v>
      </c>
      <c r="AP31">
        <v>5.7645</v>
      </c>
      <c r="AQ31">
        <v>52.037999999999997</v>
      </c>
      <c r="AR31">
        <v>35.328000000000003</v>
      </c>
      <c r="AS31">
        <v>31.897382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2954.654234000001</v>
      </c>
    </row>
    <row r="32" spans="1:117">
      <c r="A32" t="s">
        <v>74</v>
      </c>
      <c r="B32">
        <v>0</v>
      </c>
      <c r="C32">
        <v>0</v>
      </c>
      <c r="D32">
        <v>43.68</v>
      </c>
      <c r="E32">
        <v>0</v>
      </c>
      <c r="F32">
        <v>0</v>
      </c>
      <c r="G32">
        <v>70.59</v>
      </c>
      <c r="H32">
        <v>0</v>
      </c>
      <c r="I32">
        <v>0</v>
      </c>
      <c r="J32">
        <v>67.951999999999998</v>
      </c>
      <c r="K32">
        <v>339.75030199999998</v>
      </c>
      <c r="L32">
        <v>653.15250000000003</v>
      </c>
      <c r="M32">
        <v>92</v>
      </c>
      <c r="N32">
        <v>118.125</v>
      </c>
      <c r="O32">
        <v>123.66562500000001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0</v>
      </c>
      <c r="AA32">
        <v>43.055</v>
      </c>
      <c r="AB32">
        <v>39.510120000000001</v>
      </c>
      <c r="AC32">
        <v>29.062808</v>
      </c>
      <c r="AD32">
        <v>18.272072000000001</v>
      </c>
      <c r="AE32">
        <v>32.957704</v>
      </c>
      <c r="AF32">
        <v>23.664000000000001</v>
      </c>
      <c r="AG32">
        <v>43.360799999999998</v>
      </c>
      <c r="AH32">
        <v>116.9545</v>
      </c>
      <c r="AI32">
        <v>0</v>
      </c>
      <c r="AJ32">
        <v>0</v>
      </c>
      <c r="AK32">
        <v>53.5518</v>
      </c>
      <c r="AL32">
        <v>44.155999999999999</v>
      </c>
      <c r="AM32">
        <v>16.7958</v>
      </c>
      <c r="AN32">
        <v>0.66954999999999998</v>
      </c>
      <c r="AO32">
        <v>0</v>
      </c>
      <c r="AP32">
        <v>5.7645</v>
      </c>
      <c r="AQ32">
        <v>52.037999999999997</v>
      </c>
      <c r="AR32">
        <v>35.328000000000003</v>
      </c>
      <c r="AS32">
        <v>31.897382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2954.654234000001</v>
      </c>
    </row>
    <row r="33" spans="1:117">
      <c r="A33" t="s">
        <v>75</v>
      </c>
      <c r="B33">
        <v>0</v>
      </c>
      <c r="C33">
        <v>0</v>
      </c>
      <c r="D33">
        <v>43.68</v>
      </c>
      <c r="E33">
        <v>0</v>
      </c>
      <c r="F33">
        <v>0</v>
      </c>
      <c r="G33">
        <v>70.59</v>
      </c>
      <c r="H33">
        <v>0</v>
      </c>
      <c r="I33">
        <v>0</v>
      </c>
      <c r="J33">
        <v>67.951999999999998</v>
      </c>
      <c r="K33">
        <v>339.75030199999998</v>
      </c>
      <c r="L33">
        <v>653.15250000000003</v>
      </c>
      <c r="M33">
        <v>92</v>
      </c>
      <c r="N33">
        <v>118.125</v>
      </c>
      <c r="O33">
        <v>123.66562500000001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0</v>
      </c>
      <c r="AA33">
        <v>43.055</v>
      </c>
      <c r="AB33">
        <v>39.510120000000001</v>
      </c>
      <c r="AC33">
        <v>29.062808</v>
      </c>
      <c r="AD33">
        <v>18.272072000000001</v>
      </c>
      <c r="AE33">
        <v>32.957704</v>
      </c>
      <c r="AF33">
        <v>23.664000000000001</v>
      </c>
      <c r="AG33">
        <v>43.360799999999998</v>
      </c>
      <c r="AH33">
        <v>104.17</v>
      </c>
      <c r="AI33">
        <v>0</v>
      </c>
      <c r="AJ33">
        <v>0</v>
      </c>
      <c r="AK33">
        <v>53.5518</v>
      </c>
      <c r="AL33">
        <v>44.155999999999999</v>
      </c>
      <c r="AM33">
        <v>16.7958</v>
      </c>
      <c r="AN33">
        <v>0.66954999999999998</v>
      </c>
      <c r="AO33">
        <v>0</v>
      </c>
      <c r="AP33">
        <v>6.0206999999999997</v>
      </c>
      <c r="AQ33">
        <v>52.037999999999997</v>
      </c>
      <c r="AR33">
        <v>41.951999999999998</v>
      </c>
      <c r="AS33">
        <v>31.897382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2948.7499340000013</v>
      </c>
    </row>
    <row r="34" spans="1:117">
      <c r="A34" t="s">
        <v>76</v>
      </c>
      <c r="B34">
        <v>0</v>
      </c>
      <c r="C34">
        <v>0</v>
      </c>
      <c r="D34">
        <v>43.68</v>
      </c>
      <c r="E34">
        <v>0</v>
      </c>
      <c r="F34">
        <v>0</v>
      </c>
      <c r="G34">
        <v>70.59</v>
      </c>
      <c r="H34">
        <v>0</v>
      </c>
      <c r="I34">
        <v>0</v>
      </c>
      <c r="J34">
        <v>67.951999999999998</v>
      </c>
      <c r="K34">
        <v>339.75030199999998</v>
      </c>
      <c r="L34">
        <v>653.15250000000003</v>
      </c>
      <c r="M34">
        <v>92</v>
      </c>
      <c r="N34">
        <v>118.125</v>
      </c>
      <c r="O34">
        <v>123.66562500000001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0</v>
      </c>
      <c r="AA34">
        <v>42.66</v>
      </c>
      <c r="AB34">
        <v>39.510120000000001</v>
      </c>
      <c r="AC34">
        <v>19.35568</v>
      </c>
      <c r="AD34">
        <v>18.272072000000001</v>
      </c>
      <c r="AE34">
        <v>16.478852</v>
      </c>
      <c r="AF34">
        <v>16.762</v>
      </c>
      <c r="AG34">
        <v>43.360799999999998</v>
      </c>
      <c r="AH34">
        <v>76.138800000000003</v>
      </c>
      <c r="AI34">
        <v>0</v>
      </c>
      <c r="AJ34">
        <v>0</v>
      </c>
      <c r="AK34">
        <v>53.5518</v>
      </c>
      <c r="AL34">
        <v>44.155999999999999</v>
      </c>
      <c r="AM34">
        <v>16.262599999999999</v>
      </c>
      <c r="AN34">
        <v>0.66954999999999998</v>
      </c>
      <c r="AO34">
        <v>0</v>
      </c>
      <c r="AP34">
        <v>6.0206999999999997</v>
      </c>
      <c r="AQ34">
        <v>37.799999999999997</v>
      </c>
      <c r="AR34">
        <v>41.951999999999998</v>
      </c>
      <c r="AS34">
        <v>31.897382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2872.464554000002</v>
      </c>
    </row>
    <row r="35" spans="1:117">
      <c r="A35" t="s">
        <v>77</v>
      </c>
      <c r="B35">
        <v>0</v>
      </c>
      <c r="C35">
        <v>0</v>
      </c>
      <c r="D35">
        <v>43.26</v>
      </c>
      <c r="E35">
        <v>0</v>
      </c>
      <c r="F35">
        <v>0</v>
      </c>
      <c r="G35">
        <v>70.59</v>
      </c>
      <c r="H35">
        <v>0</v>
      </c>
      <c r="I35">
        <v>0</v>
      </c>
      <c r="J35">
        <v>67.951999999999998</v>
      </c>
      <c r="K35">
        <v>339.75030199999998</v>
      </c>
      <c r="L35">
        <v>653.15250000000003</v>
      </c>
      <c r="M35">
        <v>92</v>
      </c>
      <c r="N35">
        <v>118.125</v>
      </c>
      <c r="O35">
        <v>123.66562500000001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0</v>
      </c>
      <c r="AA35">
        <v>42.66</v>
      </c>
      <c r="AB35">
        <v>26.34008</v>
      </c>
      <c r="AC35">
        <v>19.35568</v>
      </c>
      <c r="AD35">
        <v>18.272072000000001</v>
      </c>
      <c r="AE35">
        <v>0</v>
      </c>
      <c r="AF35">
        <v>8.3810000000000002</v>
      </c>
      <c r="AG35">
        <v>43.360799999999998</v>
      </c>
      <c r="AH35">
        <v>75.760000000000005</v>
      </c>
      <c r="AI35">
        <v>0</v>
      </c>
      <c r="AJ35">
        <v>0</v>
      </c>
      <c r="AK35">
        <v>53.5518</v>
      </c>
      <c r="AL35">
        <v>44.155999999999999</v>
      </c>
      <c r="AM35">
        <v>16.262599999999999</v>
      </c>
      <c r="AN35">
        <v>0.66954999999999998</v>
      </c>
      <c r="AO35">
        <v>0</v>
      </c>
      <c r="AP35">
        <v>0</v>
      </c>
      <c r="AQ35">
        <v>37.799999999999997</v>
      </c>
      <c r="AR35">
        <v>35.328000000000003</v>
      </c>
      <c r="AS35">
        <v>31.897382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2820.9911620000012</v>
      </c>
    </row>
    <row r="36" spans="1:117">
      <c r="A36" t="s">
        <v>78</v>
      </c>
      <c r="B36">
        <v>0</v>
      </c>
      <c r="C36">
        <v>0</v>
      </c>
      <c r="D36">
        <v>43.26</v>
      </c>
      <c r="E36">
        <v>0</v>
      </c>
      <c r="F36">
        <v>0</v>
      </c>
      <c r="G36">
        <v>70.59</v>
      </c>
      <c r="H36">
        <v>0</v>
      </c>
      <c r="I36">
        <v>0</v>
      </c>
      <c r="J36">
        <v>67.951999999999998</v>
      </c>
      <c r="K36">
        <v>339.75030199999998</v>
      </c>
      <c r="L36">
        <v>653.15250000000003</v>
      </c>
      <c r="M36">
        <v>92</v>
      </c>
      <c r="N36">
        <v>118.125</v>
      </c>
      <c r="O36">
        <v>123.66562500000001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42.66</v>
      </c>
      <c r="AB36">
        <v>23.327500000000001</v>
      </c>
      <c r="AC36">
        <v>19.35568</v>
      </c>
      <c r="AD36">
        <v>18.272072000000001</v>
      </c>
      <c r="AE36">
        <v>0</v>
      </c>
      <c r="AF36">
        <v>8.3810000000000002</v>
      </c>
      <c r="AG36">
        <v>43.360799999999998</v>
      </c>
      <c r="AH36">
        <v>56.82</v>
      </c>
      <c r="AI36">
        <v>0</v>
      </c>
      <c r="AJ36">
        <v>0</v>
      </c>
      <c r="AK36">
        <v>53.5518</v>
      </c>
      <c r="AL36">
        <v>44.155999999999999</v>
      </c>
      <c r="AM36">
        <v>16.262599999999999</v>
      </c>
      <c r="AN36">
        <v>0.66954999999999998</v>
      </c>
      <c r="AO36">
        <v>0</v>
      </c>
      <c r="AP36">
        <v>0</v>
      </c>
      <c r="AQ36">
        <v>26.082000000000001</v>
      </c>
      <c r="AR36">
        <v>35.328000000000003</v>
      </c>
      <c r="AS36">
        <v>31.897382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2787.3205820000007</v>
      </c>
    </row>
    <row r="37" spans="1:117">
      <c r="A37" t="s">
        <v>79</v>
      </c>
      <c r="B37">
        <v>0</v>
      </c>
      <c r="C37">
        <v>0</v>
      </c>
      <c r="D37">
        <v>43.26</v>
      </c>
      <c r="E37">
        <v>0</v>
      </c>
      <c r="F37">
        <v>0</v>
      </c>
      <c r="G37">
        <v>70.59</v>
      </c>
      <c r="H37">
        <v>0</v>
      </c>
      <c r="I37">
        <v>0</v>
      </c>
      <c r="J37">
        <v>67.951999999999998</v>
      </c>
      <c r="K37">
        <v>339.75030199999998</v>
      </c>
      <c r="L37">
        <v>653.15250000000003</v>
      </c>
      <c r="M37">
        <v>92</v>
      </c>
      <c r="N37">
        <v>118.125</v>
      </c>
      <c r="O37">
        <v>123.66562500000001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42.66</v>
      </c>
      <c r="AB37">
        <v>13.17004</v>
      </c>
      <c r="AC37">
        <v>9.6778399999999998</v>
      </c>
      <c r="AD37">
        <v>18.272072000000001</v>
      </c>
      <c r="AE37">
        <v>0</v>
      </c>
      <c r="AF37">
        <v>8.3810000000000002</v>
      </c>
      <c r="AG37">
        <v>43.360799999999998</v>
      </c>
      <c r="AH37">
        <v>18.940000000000001</v>
      </c>
      <c r="AI37">
        <v>0</v>
      </c>
      <c r="AJ37">
        <v>0</v>
      </c>
      <c r="AK37">
        <v>53.5518</v>
      </c>
      <c r="AL37">
        <v>44.155999999999999</v>
      </c>
      <c r="AM37">
        <v>16.262599999999999</v>
      </c>
      <c r="AN37">
        <v>0.66954999999999998</v>
      </c>
      <c r="AO37">
        <v>0</v>
      </c>
      <c r="AP37">
        <v>0.51239999999999997</v>
      </c>
      <c r="AQ37">
        <v>25.956</v>
      </c>
      <c r="AR37">
        <v>35.328000000000003</v>
      </c>
      <c r="AS37">
        <v>31.897382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2729.9916820000008</v>
      </c>
    </row>
    <row r="38" spans="1:117">
      <c r="A38" t="s">
        <v>80</v>
      </c>
      <c r="B38">
        <v>0</v>
      </c>
      <c r="C38">
        <v>0</v>
      </c>
      <c r="D38">
        <v>43.26</v>
      </c>
      <c r="E38">
        <v>0</v>
      </c>
      <c r="F38">
        <v>0</v>
      </c>
      <c r="G38">
        <v>70.59</v>
      </c>
      <c r="H38">
        <v>0</v>
      </c>
      <c r="I38">
        <v>0</v>
      </c>
      <c r="J38">
        <v>67.951999999999998</v>
      </c>
      <c r="K38">
        <v>339.75030199999998</v>
      </c>
      <c r="L38">
        <v>653.15250000000003</v>
      </c>
      <c r="M38">
        <v>92</v>
      </c>
      <c r="N38">
        <v>118.125</v>
      </c>
      <c r="O38">
        <v>123.66562500000001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42.66</v>
      </c>
      <c r="AB38">
        <v>13.17004</v>
      </c>
      <c r="AC38">
        <v>9.6778399999999998</v>
      </c>
      <c r="AD38">
        <v>9.1149000000000004</v>
      </c>
      <c r="AE38">
        <v>0</v>
      </c>
      <c r="AF38">
        <v>8.3810000000000002</v>
      </c>
      <c r="AG38">
        <v>43.360799999999998</v>
      </c>
      <c r="AH38">
        <v>18.940000000000001</v>
      </c>
      <c r="AI38">
        <v>0</v>
      </c>
      <c r="AJ38">
        <v>0</v>
      </c>
      <c r="AK38">
        <v>53.5518</v>
      </c>
      <c r="AL38">
        <v>44.155999999999999</v>
      </c>
      <c r="AM38">
        <v>16.262599999999999</v>
      </c>
      <c r="AN38">
        <v>0.66954999999999998</v>
      </c>
      <c r="AO38">
        <v>0</v>
      </c>
      <c r="AP38">
        <v>0.51239999999999997</v>
      </c>
      <c r="AQ38">
        <v>25.2</v>
      </c>
      <c r="AR38">
        <v>35.328000000000003</v>
      </c>
      <c r="AS38">
        <v>31.897382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2720.0785100000003</v>
      </c>
    </row>
    <row r="39" spans="1:117">
      <c r="A39" t="s">
        <v>81</v>
      </c>
      <c r="B39">
        <v>0</v>
      </c>
      <c r="C39">
        <v>0</v>
      </c>
      <c r="D39">
        <v>43.26</v>
      </c>
      <c r="E39">
        <v>0</v>
      </c>
      <c r="F39">
        <v>0</v>
      </c>
      <c r="G39">
        <v>70.59</v>
      </c>
      <c r="H39">
        <v>0</v>
      </c>
      <c r="I39">
        <v>0</v>
      </c>
      <c r="J39">
        <v>67.951999999999998</v>
      </c>
      <c r="K39">
        <v>339.75030199999998</v>
      </c>
      <c r="L39">
        <v>653.15250000000003</v>
      </c>
      <c r="M39">
        <v>92</v>
      </c>
      <c r="N39">
        <v>118.125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42.66</v>
      </c>
      <c r="AB39">
        <v>13.17004</v>
      </c>
      <c r="AC39">
        <v>9.6778399999999998</v>
      </c>
      <c r="AD39">
        <v>0</v>
      </c>
      <c r="AE39">
        <v>0</v>
      </c>
      <c r="AF39">
        <v>8.3810000000000002</v>
      </c>
      <c r="AG39">
        <v>43.360799999999998</v>
      </c>
      <c r="AH39">
        <v>18.940000000000001</v>
      </c>
      <c r="AI39">
        <v>0</v>
      </c>
      <c r="AJ39">
        <v>0</v>
      </c>
      <c r="AK39">
        <v>53.5518</v>
      </c>
      <c r="AL39">
        <v>44.155999999999999</v>
      </c>
      <c r="AM39">
        <v>16.262599999999999</v>
      </c>
      <c r="AN39">
        <v>0.66954999999999998</v>
      </c>
      <c r="AO39">
        <v>0</v>
      </c>
      <c r="AP39">
        <v>0.51239999999999997</v>
      </c>
      <c r="AQ39">
        <v>12.411</v>
      </c>
      <c r="AR39">
        <v>35.328000000000003</v>
      </c>
      <c r="AS39">
        <v>31.897382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2698.1746100000005</v>
      </c>
    </row>
    <row r="40" spans="1:117">
      <c r="A40" t="s">
        <v>82</v>
      </c>
      <c r="B40">
        <v>0</v>
      </c>
      <c r="C40">
        <v>0</v>
      </c>
      <c r="D40">
        <v>43.26</v>
      </c>
      <c r="E40">
        <v>0</v>
      </c>
      <c r="F40">
        <v>0</v>
      </c>
      <c r="G40">
        <v>70.59</v>
      </c>
      <c r="H40">
        <v>0</v>
      </c>
      <c r="I40">
        <v>0</v>
      </c>
      <c r="J40">
        <v>67.951999999999998</v>
      </c>
      <c r="K40">
        <v>339.75030199999998</v>
      </c>
      <c r="L40">
        <v>653.15250000000003</v>
      </c>
      <c r="M40">
        <v>92</v>
      </c>
      <c r="N40">
        <v>118.125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42.66</v>
      </c>
      <c r="AB40">
        <v>13.17004</v>
      </c>
      <c r="AC40">
        <v>9.6778399999999998</v>
      </c>
      <c r="AD40">
        <v>0</v>
      </c>
      <c r="AE40">
        <v>0</v>
      </c>
      <c r="AF40">
        <v>8.3810000000000002</v>
      </c>
      <c r="AG40">
        <v>43.360799999999998</v>
      </c>
      <c r="AH40">
        <v>0</v>
      </c>
      <c r="AI40">
        <v>0</v>
      </c>
      <c r="AJ40">
        <v>0</v>
      </c>
      <c r="AK40">
        <v>53.5518</v>
      </c>
      <c r="AL40">
        <v>44.155999999999999</v>
      </c>
      <c r="AM40">
        <v>16.262599999999999</v>
      </c>
      <c r="AN40">
        <v>0.66954999999999998</v>
      </c>
      <c r="AO40">
        <v>0</v>
      </c>
      <c r="AP40">
        <v>0.51239999999999997</v>
      </c>
      <c r="AQ40">
        <v>12.411</v>
      </c>
      <c r="AR40">
        <v>35.328000000000003</v>
      </c>
      <c r="AS40">
        <v>31.897382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2679.2346100000004</v>
      </c>
    </row>
    <row r="41" spans="1:117">
      <c r="A41" t="s">
        <v>83</v>
      </c>
      <c r="B41">
        <v>0</v>
      </c>
      <c r="C41">
        <v>0</v>
      </c>
      <c r="D41">
        <v>43.26</v>
      </c>
      <c r="E41">
        <v>0</v>
      </c>
      <c r="F41">
        <v>0</v>
      </c>
      <c r="G41">
        <v>70.59</v>
      </c>
      <c r="H41">
        <v>0</v>
      </c>
      <c r="I41">
        <v>0</v>
      </c>
      <c r="J41">
        <v>67.951999999999998</v>
      </c>
      <c r="K41">
        <v>339.75030199999998</v>
      </c>
      <c r="L41">
        <v>653.15250000000003</v>
      </c>
      <c r="M41">
        <v>92</v>
      </c>
      <c r="N41">
        <v>118.125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42.66</v>
      </c>
      <c r="AB41">
        <v>13.17004</v>
      </c>
      <c r="AC41">
        <v>9.6778399999999998</v>
      </c>
      <c r="AD41">
        <v>0</v>
      </c>
      <c r="AE41">
        <v>0</v>
      </c>
      <c r="AF41">
        <v>8.3810000000000002</v>
      </c>
      <c r="AG41">
        <v>43.360799999999998</v>
      </c>
      <c r="AH41">
        <v>0</v>
      </c>
      <c r="AI41">
        <v>0</v>
      </c>
      <c r="AJ41">
        <v>0</v>
      </c>
      <c r="AK41">
        <v>53.5518</v>
      </c>
      <c r="AL41">
        <v>44.155999999999999</v>
      </c>
      <c r="AM41">
        <v>16.262599999999999</v>
      </c>
      <c r="AN41">
        <v>0.66954999999999998</v>
      </c>
      <c r="AO41">
        <v>0</v>
      </c>
      <c r="AP41">
        <v>0.51239999999999997</v>
      </c>
      <c r="AQ41">
        <v>12.411</v>
      </c>
      <c r="AR41">
        <v>41.951999999999998</v>
      </c>
      <c r="AS41">
        <v>32.553840000000001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2686.5150680000002</v>
      </c>
    </row>
    <row r="42" spans="1:117">
      <c r="A42" t="s">
        <v>84</v>
      </c>
      <c r="B42">
        <v>0</v>
      </c>
      <c r="C42">
        <v>0</v>
      </c>
      <c r="D42">
        <v>43.26</v>
      </c>
      <c r="E42">
        <v>0</v>
      </c>
      <c r="F42">
        <v>0</v>
      </c>
      <c r="G42">
        <v>70.59</v>
      </c>
      <c r="H42">
        <v>0</v>
      </c>
      <c r="I42">
        <v>0</v>
      </c>
      <c r="J42">
        <v>67.951999999999998</v>
      </c>
      <c r="K42">
        <v>339.75030199999998</v>
      </c>
      <c r="L42">
        <v>653.15250000000003</v>
      </c>
      <c r="M42">
        <v>92</v>
      </c>
      <c r="N42">
        <v>118.125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42.66</v>
      </c>
      <c r="AB42">
        <v>13.17004</v>
      </c>
      <c r="AC42">
        <v>9.6778399999999998</v>
      </c>
      <c r="AD42">
        <v>0</v>
      </c>
      <c r="AE42">
        <v>0</v>
      </c>
      <c r="AF42">
        <v>8.3810000000000002</v>
      </c>
      <c r="AG42">
        <v>43.360799999999998</v>
      </c>
      <c r="AH42">
        <v>0</v>
      </c>
      <c r="AI42">
        <v>0</v>
      </c>
      <c r="AJ42">
        <v>0</v>
      </c>
      <c r="AK42">
        <v>53.5518</v>
      </c>
      <c r="AL42">
        <v>44.155999999999999</v>
      </c>
      <c r="AM42">
        <v>16.262599999999999</v>
      </c>
      <c r="AN42">
        <v>0.66954999999999998</v>
      </c>
      <c r="AO42">
        <v>0</v>
      </c>
      <c r="AP42">
        <v>0.51239999999999997</v>
      </c>
      <c r="AQ42">
        <v>12.411</v>
      </c>
      <c r="AR42">
        <v>41.951999999999998</v>
      </c>
      <c r="AS42">
        <v>32.553840000000001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2686.5150680000002</v>
      </c>
    </row>
    <row r="43" spans="1:117">
      <c r="A43" t="s">
        <v>85</v>
      </c>
      <c r="B43">
        <v>0</v>
      </c>
      <c r="C43">
        <v>0</v>
      </c>
      <c r="D43">
        <v>43.26</v>
      </c>
      <c r="E43">
        <v>0</v>
      </c>
      <c r="F43">
        <v>0</v>
      </c>
      <c r="G43">
        <v>70.59</v>
      </c>
      <c r="H43">
        <v>0</v>
      </c>
      <c r="I43">
        <v>0</v>
      </c>
      <c r="J43">
        <v>67.951999999999998</v>
      </c>
      <c r="K43">
        <v>339.75030199999998</v>
      </c>
      <c r="L43">
        <v>653.15250000000003</v>
      </c>
      <c r="M43">
        <v>92</v>
      </c>
      <c r="N43">
        <v>118.125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42.66</v>
      </c>
      <c r="AB43">
        <v>13.17004</v>
      </c>
      <c r="AC43">
        <v>0</v>
      </c>
      <c r="AD43">
        <v>0</v>
      </c>
      <c r="AE43">
        <v>0</v>
      </c>
      <c r="AF43">
        <v>8.3810000000000002</v>
      </c>
      <c r="AG43">
        <v>43.360799999999998</v>
      </c>
      <c r="AH43">
        <v>0</v>
      </c>
      <c r="AI43">
        <v>0</v>
      </c>
      <c r="AJ43">
        <v>0</v>
      </c>
      <c r="AK43">
        <v>53.5518</v>
      </c>
      <c r="AL43">
        <v>44.155999999999999</v>
      </c>
      <c r="AM43">
        <v>16.262599999999999</v>
      </c>
      <c r="AN43">
        <v>0.66954999999999998</v>
      </c>
      <c r="AO43">
        <v>0</v>
      </c>
      <c r="AP43">
        <v>6.0206999999999997</v>
      </c>
      <c r="AQ43">
        <v>0</v>
      </c>
      <c r="AR43">
        <v>36.432000000000002</v>
      </c>
      <c r="AS43">
        <v>31.897382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2663.7580700000003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70.59</v>
      </c>
      <c r="H44">
        <v>0</v>
      </c>
      <c r="I44">
        <v>0</v>
      </c>
      <c r="J44">
        <v>67.951999999999998</v>
      </c>
      <c r="K44">
        <v>339.75030199999998</v>
      </c>
      <c r="L44">
        <v>653.15250000000003</v>
      </c>
      <c r="M44">
        <v>92</v>
      </c>
      <c r="N44">
        <v>118.125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42.66</v>
      </c>
      <c r="AB44">
        <v>13.17004</v>
      </c>
      <c r="AC44">
        <v>0</v>
      </c>
      <c r="AD44">
        <v>0</v>
      </c>
      <c r="AE44">
        <v>0</v>
      </c>
      <c r="AF44">
        <v>8.3810000000000002</v>
      </c>
      <c r="AG44">
        <v>43.360799999999998</v>
      </c>
      <c r="AH44">
        <v>0</v>
      </c>
      <c r="AI44">
        <v>0</v>
      </c>
      <c r="AJ44">
        <v>0</v>
      </c>
      <c r="AK44">
        <v>53.5518</v>
      </c>
      <c r="AL44">
        <v>44.155999999999999</v>
      </c>
      <c r="AM44">
        <v>16.262599999999999</v>
      </c>
      <c r="AN44">
        <v>0.66954999999999998</v>
      </c>
      <c r="AO44">
        <v>0</v>
      </c>
      <c r="AP44">
        <v>6.0206999999999997</v>
      </c>
      <c r="AQ44">
        <v>0</v>
      </c>
      <c r="AR44">
        <v>36.432000000000002</v>
      </c>
      <c r="AS44">
        <v>31.897382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2663.7580700000003</v>
      </c>
    </row>
    <row r="45" spans="1:117">
      <c r="A45" t="s">
        <v>87</v>
      </c>
      <c r="B45">
        <v>0</v>
      </c>
      <c r="C45">
        <v>0</v>
      </c>
      <c r="D45">
        <v>43.26</v>
      </c>
      <c r="E45">
        <v>0</v>
      </c>
      <c r="F45">
        <v>0</v>
      </c>
      <c r="G45">
        <v>70.59</v>
      </c>
      <c r="H45">
        <v>0</v>
      </c>
      <c r="I45">
        <v>0</v>
      </c>
      <c r="J45">
        <v>67.951999999999998</v>
      </c>
      <c r="K45">
        <v>339.75030199999998</v>
      </c>
      <c r="L45">
        <v>653.15250000000003</v>
      </c>
      <c r="M45">
        <v>92</v>
      </c>
      <c r="N45">
        <v>118.125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42.66</v>
      </c>
      <c r="AB45">
        <v>13.17004</v>
      </c>
      <c r="AC45">
        <v>0</v>
      </c>
      <c r="AD45">
        <v>0</v>
      </c>
      <c r="AE45">
        <v>0</v>
      </c>
      <c r="AF45">
        <v>8.3810000000000002</v>
      </c>
      <c r="AG45">
        <v>43.360799999999998</v>
      </c>
      <c r="AH45">
        <v>0</v>
      </c>
      <c r="AI45">
        <v>0</v>
      </c>
      <c r="AJ45">
        <v>0</v>
      </c>
      <c r="AK45">
        <v>53.5518</v>
      </c>
      <c r="AL45">
        <v>44.155999999999999</v>
      </c>
      <c r="AM45">
        <v>16.262599999999999</v>
      </c>
      <c r="AN45">
        <v>0.66954999999999998</v>
      </c>
      <c r="AO45">
        <v>0</v>
      </c>
      <c r="AP45">
        <v>6.0206999999999997</v>
      </c>
      <c r="AQ45">
        <v>0</v>
      </c>
      <c r="AR45">
        <v>36.432000000000002</v>
      </c>
      <c r="AS45">
        <v>31.897382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2663.7580700000003</v>
      </c>
    </row>
    <row r="46" spans="1:117">
      <c r="A46" t="s">
        <v>88</v>
      </c>
      <c r="B46">
        <v>0</v>
      </c>
      <c r="C46">
        <v>0</v>
      </c>
      <c r="D46">
        <v>43.26</v>
      </c>
      <c r="E46">
        <v>0</v>
      </c>
      <c r="F46">
        <v>0</v>
      </c>
      <c r="G46">
        <v>70.59</v>
      </c>
      <c r="H46">
        <v>0</v>
      </c>
      <c r="I46">
        <v>0</v>
      </c>
      <c r="J46">
        <v>67.951999999999998</v>
      </c>
      <c r="K46">
        <v>339.75030199999998</v>
      </c>
      <c r="L46">
        <v>653.15250000000003</v>
      </c>
      <c r="M46">
        <v>92</v>
      </c>
      <c r="N46">
        <v>118.125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42.66</v>
      </c>
      <c r="AB46">
        <v>0</v>
      </c>
      <c r="AC46">
        <v>0</v>
      </c>
      <c r="AD46">
        <v>0</v>
      </c>
      <c r="AE46">
        <v>0</v>
      </c>
      <c r="AF46">
        <v>8.3810000000000002</v>
      </c>
      <c r="AG46">
        <v>43.360799999999998</v>
      </c>
      <c r="AH46">
        <v>0</v>
      </c>
      <c r="AI46">
        <v>0</v>
      </c>
      <c r="AJ46">
        <v>0</v>
      </c>
      <c r="AK46">
        <v>53.5518</v>
      </c>
      <c r="AL46">
        <v>44.155999999999999</v>
      </c>
      <c r="AM46">
        <v>16.262599999999999</v>
      </c>
      <c r="AN46">
        <v>0.66954999999999998</v>
      </c>
      <c r="AO46">
        <v>0</v>
      </c>
      <c r="AP46">
        <v>6.0206999999999997</v>
      </c>
      <c r="AQ46">
        <v>0</v>
      </c>
      <c r="AR46">
        <v>36.432000000000002</v>
      </c>
      <c r="AS46">
        <v>31.897382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2650.5880300000003</v>
      </c>
    </row>
    <row r="47" spans="1:117">
      <c r="A47" t="s">
        <v>89</v>
      </c>
      <c r="B47">
        <v>0</v>
      </c>
      <c r="C47">
        <v>0</v>
      </c>
      <c r="D47">
        <v>43.26</v>
      </c>
      <c r="E47">
        <v>0</v>
      </c>
      <c r="F47">
        <v>0</v>
      </c>
      <c r="G47">
        <v>70.59</v>
      </c>
      <c r="H47">
        <v>0</v>
      </c>
      <c r="I47">
        <v>0</v>
      </c>
      <c r="J47">
        <v>67.951999999999998</v>
      </c>
      <c r="K47">
        <v>339.75030199999998</v>
      </c>
      <c r="L47">
        <v>653.15250000000003</v>
      </c>
      <c r="M47">
        <v>92</v>
      </c>
      <c r="N47">
        <v>118.125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28.09872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43.360799999999998</v>
      </c>
      <c r="AH47">
        <v>0</v>
      </c>
      <c r="AI47">
        <v>0</v>
      </c>
      <c r="AJ47">
        <v>0</v>
      </c>
      <c r="AK47">
        <v>53.5518</v>
      </c>
      <c r="AL47">
        <v>44.155999999999999</v>
      </c>
      <c r="AM47">
        <v>16.262599999999999</v>
      </c>
      <c r="AN47">
        <v>0.66954999999999998</v>
      </c>
      <c r="AO47">
        <v>0</v>
      </c>
      <c r="AP47">
        <v>6.0206999999999997</v>
      </c>
      <c r="AQ47">
        <v>0</v>
      </c>
      <c r="AR47">
        <v>36.432000000000002</v>
      </c>
      <c r="AS47">
        <v>32.553840000000001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2636.6832080000004</v>
      </c>
    </row>
    <row r="48" spans="1:117">
      <c r="A48" t="s">
        <v>90</v>
      </c>
      <c r="B48">
        <v>0</v>
      </c>
      <c r="C48">
        <v>0</v>
      </c>
      <c r="D48">
        <v>43.26</v>
      </c>
      <c r="E48">
        <v>0</v>
      </c>
      <c r="F48">
        <v>0</v>
      </c>
      <c r="G48">
        <v>70.59</v>
      </c>
      <c r="H48">
        <v>0</v>
      </c>
      <c r="I48">
        <v>0</v>
      </c>
      <c r="J48">
        <v>67.951999999999998</v>
      </c>
      <c r="K48">
        <v>339.75030199999998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14.04936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43.360799999999998</v>
      </c>
      <c r="AH48">
        <v>0</v>
      </c>
      <c r="AI48">
        <v>0</v>
      </c>
      <c r="AJ48">
        <v>0</v>
      </c>
      <c r="AK48">
        <v>53.5518</v>
      </c>
      <c r="AL48">
        <v>44.155999999999999</v>
      </c>
      <c r="AM48">
        <v>16.262599999999999</v>
      </c>
      <c r="AN48">
        <v>0.66954999999999998</v>
      </c>
      <c r="AO48">
        <v>0</v>
      </c>
      <c r="AP48">
        <v>6.0206999999999997</v>
      </c>
      <c r="AQ48">
        <v>0</v>
      </c>
      <c r="AR48">
        <v>36.432000000000002</v>
      </c>
      <c r="AS48">
        <v>32.553840000000001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2622.6338480000004</v>
      </c>
    </row>
    <row r="49" spans="1:117">
      <c r="A49" t="s">
        <v>91</v>
      </c>
      <c r="B49">
        <v>0</v>
      </c>
      <c r="C49">
        <v>0</v>
      </c>
      <c r="D49">
        <v>43.26</v>
      </c>
      <c r="E49">
        <v>0</v>
      </c>
      <c r="F49">
        <v>0</v>
      </c>
      <c r="G49">
        <v>70.59</v>
      </c>
      <c r="H49">
        <v>0</v>
      </c>
      <c r="I49">
        <v>0</v>
      </c>
      <c r="J49">
        <v>67.951999999999998</v>
      </c>
      <c r="K49">
        <v>339.75030199999998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43.360799999999998</v>
      </c>
      <c r="AH49">
        <v>0</v>
      </c>
      <c r="AI49">
        <v>0</v>
      </c>
      <c r="AJ49">
        <v>0</v>
      </c>
      <c r="AK49">
        <v>53.5518</v>
      </c>
      <c r="AL49">
        <v>44.155999999999999</v>
      </c>
      <c r="AM49">
        <v>16.262599999999999</v>
      </c>
      <c r="AN49">
        <v>0.66954999999999998</v>
      </c>
      <c r="AO49">
        <v>0</v>
      </c>
      <c r="AP49">
        <v>0</v>
      </c>
      <c r="AQ49">
        <v>0</v>
      </c>
      <c r="AR49">
        <v>36.432000000000002</v>
      </c>
      <c r="AS49">
        <v>31.897382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2601.9073300000005</v>
      </c>
    </row>
    <row r="50" spans="1:117">
      <c r="A50" t="s">
        <v>92</v>
      </c>
      <c r="B50">
        <v>0</v>
      </c>
      <c r="C50">
        <v>0</v>
      </c>
      <c r="D50">
        <v>43.26</v>
      </c>
      <c r="E50">
        <v>0</v>
      </c>
      <c r="F50">
        <v>0</v>
      </c>
      <c r="G50">
        <v>70.59</v>
      </c>
      <c r="H50">
        <v>0</v>
      </c>
      <c r="I50">
        <v>0</v>
      </c>
      <c r="J50">
        <v>67.951999999999998</v>
      </c>
      <c r="K50">
        <v>339.75030199999998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43.360799999999998</v>
      </c>
      <c r="AH50">
        <v>0</v>
      </c>
      <c r="AI50">
        <v>0</v>
      </c>
      <c r="AJ50">
        <v>0</v>
      </c>
      <c r="AK50">
        <v>53.5518</v>
      </c>
      <c r="AL50">
        <v>44.155999999999999</v>
      </c>
      <c r="AM50">
        <v>16.262599999999999</v>
      </c>
      <c r="AN50">
        <v>0.66954999999999998</v>
      </c>
      <c r="AO50">
        <v>0</v>
      </c>
      <c r="AP50">
        <v>0</v>
      </c>
      <c r="AQ50">
        <v>0</v>
      </c>
      <c r="AR50">
        <v>36.432000000000002</v>
      </c>
      <c r="AS50">
        <v>31.897382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2601.9073300000005</v>
      </c>
    </row>
    <row r="51" spans="1:117">
      <c r="A51" t="s">
        <v>93</v>
      </c>
      <c r="B51">
        <v>0</v>
      </c>
      <c r="C51">
        <v>0</v>
      </c>
      <c r="D51">
        <v>43.26</v>
      </c>
      <c r="E51">
        <v>0</v>
      </c>
      <c r="F51">
        <v>0</v>
      </c>
      <c r="G51">
        <v>70.59</v>
      </c>
      <c r="H51">
        <v>0</v>
      </c>
      <c r="I51">
        <v>0</v>
      </c>
      <c r="J51">
        <v>67.951999999999998</v>
      </c>
      <c r="K51">
        <v>339.75030199999998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43.360799999999998</v>
      </c>
      <c r="AH51">
        <v>0</v>
      </c>
      <c r="AI51">
        <v>0</v>
      </c>
      <c r="AJ51">
        <v>0</v>
      </c>
      <c r="AK51">
        <v>53.5518</v>
      </c>
      <c r="AL51">
        <v>44.155999999999999</v>
      </c>
      <c r="AM51">
        <v>16.262599999999999</v>
      </c>
      <c r="AN51">
        <v>0.66954999999999998</v>
      </c>
      <c r="AO51">
        <v>0</v>
      </c>
      <c r="AP51">
        <v>2.1777000000000002</v>
      </c>
      <c r="AQ51">
        <v>0</v>
      </c>
      <c r="AR51">
        <v>36.432000000000002</v>
      </c>
      <c r="AS51">
        <v>31.897382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2604.0850300000006</v>
      </c>
    </row>
    <row r="52" spans="1:117">
      <c r="A52" t="s">
        <v>94</v>
      </c>
      <c r="B52">
        <v>0</v>
      </c>
      <c r="C52">
        <v>0</v>
      </c>
      <c r="D52">
        <v>43.26</v>
      </c>
      <c r="E52">
        <v>0</v>
      </c>
      <c r="F52">
        <v>0</v>
      </c>
      <c r="G52">
        <v>70.59</v>
      </c>
      <c r="H52">
        <v>0</v>
      </c>
      <c r="I52">
        <v>0</v>
      </c>
      <c r="J52">
        <v>67.951999999999998</v>
      </c>
      <c r="K52">
        <v>339.75030199999998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43.360799999999998</v>
      </c>
      <c r="AH52">
        <v>0</v>
      </c>
      <c r="AI52">
        <v>0</v>
      </c>
      <c r="AJ52">
        <v>0</v>
      </c>
      <c r="AK52">
        <v>53.5518</v>
      </c>
      <c r="AL52">
        <v>44.155999999999999</v>
      </c>
      <c r="AM52">
        <v>16.262599999999999</v>
      </c>
      <c r="AN52">
        <v>0.66954999999999998</v>
      </c>
      <c r="AO52">
        <v>0</v>
      </c>
      <c r="AP52">
        <v>2.1777000000000002</v>
      </c>
      <c r="AQ52">
        <v>0</v>
      </c>
      <c r="AR52">
        <v>36.432000000000002</v>
      </c>
      <c r="AS52">
        <v>31.897382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2604.0850300000006</v>
      </c>
    </row>
    <row r="53" spans="1:117">
      <c r="A53" t="s">
        <v>95</v>
      </c>
      <c r="B53">
        <v>0</v>
      </c>
      <c r="C53">
        <v>0</v>
      </c>
      <c r="D53">
        <v>43.26</v>
      </c>
      <c r="E53">
        <v>0</v>
      </c>
      <c r="F53">
        <v>0</v>
      </c>
      <c r="G53">
        <v>70.59</v>
      </c>
      <c r="H53">
        <v>0</v>
      </c>
      <c r="I53">
        <v>0</v>
      </c>
      <c r="J53">
        <v>67.951999999999998</v>
      </c>
      <c r="K53">
        <v>339.75030199999998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8.3810000000000002</v>
      </c>
      <c r="AG53">
        <v>43.360799999999998</v>
      </c>
      <c r="AH53">
        <v>0</v>
      </c>
      <c r="AI53">
        <v>0</v>
      </c>
      <c r="AJ53">
        <v>0</v>
      </c>
      <c r="AK53">
        <v>53.5518</v>
      </c>
      <c r="AL53">
        <v>44.155999999999999</v>
      </c>
      <c r="AM53">
        <v>16.262599999999999</v>
      </c>
      <c r="AN53">
        <v>0.66954999999999998</v>
      </c>
      <c r="AO53">
        <v>0</v>
      </c>
      <c r="AP53">
        <v>2.1777000000000002</v>
      </c>
      <c r="AQ53">
        <v>0</v>
      </c>
      <c r="AR53">
        <v>36.432000000000002</v>
      </c>
      <c r="AS53">
        <v>32.553840000000001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2621.2203400000008</v>
      </c>
    </row>
    <row r="54" spans="1:117">
      <c r="A54" t="s">
        <v>96</v>
      </c>
      <c r="B54">
        <v>0</v>
      </c>
      <c r="C54">
        <v>0</v>
      </c>
      <c r="D54">
        <v>43.26</v>
      </c>
      <c r="E54">
        <v>0</v>
      </c>
      <c r="F54">
        <v>0</v>
      </c>
      <c r="G54">
        <v>70.59</v>
      </c>
      <c r="H54">
        <v>0</v>
      </c>
      <c r="I54">
        <v>0</v>
      </c>
      <c r="J54">
        <v>67.951999999999998</v>
      </c>
      <c r="K54">
        <v>339.75030199999998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43.360799999999998</v>
      </c>
      <c r="AH54">
        <v>0</v>
      </c>
      <c r="AI54">
        <v>0</v>
      </c>
      <c r="AJ54">
        <v>0</v>
      </c>
      <c r="AK54">
        <v>53.5518</v>
      </c>
      <c r="AL54">
        <v>44.155999999999999</v>
      </c>
      <c r="AM54">
        <v>16.262599999999999</v>
      </c>
      <c r="AN54">
        <v>0.66954999999999998</v>
      </c>
      <c r="AO54">
        <v>0</v>
      </c>
      <c r="AP54">
        <v>2.1777000000000002</v>
      </c>
      <c r="AQ54">
        <v>0</v>
      </c>
      <c r="AR54">
        <v>36.432000000000002</v>
      </c>
      <c r="AS54">
        <v>32.553840000000001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2621.2203400000008</v>
      </c>
    </row>
    <row r="55" spans="1:117">
      <c r="A55" t="s">
        <v>97</v>
      </c>
      <c r="B55">
        <v>0</v>
      </c>
      <c r="C55">
        <v>0</v>
      </c>
      <c r="D55">
        <v>43.26</v>
      </c>
      <c r="E55">
        <v>0</v>
      </c>
      <c r="F55">
        <v>0</v>
      </c>
      <c r="G55">
        <v>70.59</v>
      </c>
      <c r="H55">
        <v>0</v>
      </c>
      <c r="I55">
        <v>0</v>
      </c>
      <c r="J55">
        <v>67.951999999999998</v>
      </c>
      <c r="K55">
        <v>339.75030199999998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8.3810000000000002</v>
      </c>
      <c r="AG55">
        <v>43.360799999999998</v>
      </c>
      <c r="AH55">
        <v>0</v>
      </c>
      <c r="AI55">
        <v>0</v>
      </c>
      <c r="AJ55">
        <v>0</v>
      </c>
      <c r="AK55">
        <v>53.5518</v>
      </c>
      <c r="AL55">
        <v>44.155999999999999</v>
      </c>
      <c r="AM55">
        <v>16.262599999999999</v>
      </c>
      <c r="AN55">
        <v>0.66954999999999998</v>
      </c>
      <c r="AO55">
        <v>0</v>
      </c>
      <c r="AP55">
        <v>2.1777000000000002</v>
      </c>
      <c r="AQ55">
        <v>0</v>
      </c>
      <c r="AR55">
        <v>36.432000000000002</v>
      </c>
      <c r="AS55">
        <v>31.897382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2620.5638820000008</v>
      </c>
    </row>
    <row r="56" spans="1:117">
      <c r="A56" t="s">
        <v>98</v>
      </c>
      <c r="B56">
        <v>0</v>
      </c>
      <c r="C56">
        <v>0</v>
      </c>
      <c r="D56">
        <v>43.26</v>
      </c>
      <c r="E56">
        <v>0</v>
      </c>
      <c r="F56">
        <v>0</v>
      </c>
      <c r="G56">
        <v>70.59</v>
      </c>
      <c r="H56">
        <v>0</v>
      </c>
      <c r="I56">
        <v>0</v>
      </c>
      <c r="J56">
        <v>67.951999999999998</v>
      </c>
      <c r="K56">
        <v>339.75030199999998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43.360799999999998</v>
      </c>
      <c r="AH56">
        <v>0</v>
      </c>
      <c r="AI56">
        <v>0</v>
      </c>
      <c r="AJ56">
        <v>0</v>
      </c>
      <c r="AK56">
        <v>53.5518</v>
      </c>
      <c r="AL56">
        <v>44.155999999999999</v>
      </c>
      <c r="AM56">
        <v>16.262599999999999</v>
      </c>
      <c r="AN56">
        <v>0.66954999999999998</v>
      </c>
      <c r="AO56">
        <v>0</v>
      </c>
      <c r="AP56">
        <v>2.1777000000000002</v>
      </c>
      <c r="AQ56">
        <v>0</v>
      </c>
      <c r="AR56">
        <v>36.432000000000002</v>
      </c>
      <c r="AS56">
        <v>31.897382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2620.5638820000008</v>
      </c>
    </row>
    <row r="57" spans="1:117">
      <c r="A57" t="s">
        <v>99</v>
      </c>
      <c r="B57">
        <v>0</v>
      </c>
      <c r="C57">
        <v>0</v>
      </c>
      <c r="D57">
        <v>43.26</v>
      </c>
      <c r="E57">
        <v>0</v>
      </c>
      <c r="F57">
        <v>0</v>
      </c>
      <c r="G57">
        <v>70.59</v>
      </c>
      <c r="H57">
        <v>0</v>
      </c>
      <c r="I57">
        <v>0</v>
      </c>
      <c r="J57">
        <v>67.951999999999998</v>
      </c>
      <c r="K57">
        <v>339.75030199999998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136.37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43.360799999999998</v>
      </c>
      <c r="AH57">
        <v>0</v>
      </c>
      <c r="AI57">
        <v>0</v>
      </c>
      <c r="AJ57">
        <v>0</v>
      </c>
      <c r="AK57">
        <v>53.5518</v>
      </c>
      <c r="AL57">
        <v>44.155999999999999</v>
      </c>
      <c r="AM57">
        <v>16.262599999999999</v>
      </c>
      <c r="AN57">
        <v>0.66954999999999998</v>
      </c>
      <c r="AO57">
        <v>0</v>
      </c>
      <c r="AP57">
        <v>0.25619999999999998</v>
      </c>
      <c r="AQ57">
        <v>0</v>
      </c>
      <c r="AR57">
        <v>36.432000000000002</v>
      </c>
      <c r="AS57">
        <v>31.897382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2607.4967570000003</v>
      </c>
    </row>
    <row r="58" spans="1:117">
      <c r="A58" t="s">
        <v>100</v>
      </c>
      <c r="B58">
        <v>0</v>
      </c>
      <c r="C58">
        <v>0</v>
      </c>
      <c r="D58">
        <v>43.26</v>
      </c>
      <c r="E58">
        <v>0</v>
      </c>
      <c r="F58">
        <v>0</v>
      </c>
      <c r="G58">
        <v>70.59</v>
      </c>
      <c r="H58">
        <v>0</v>
      </c>
      <c r="I58">
        <v>0</v>
      </c>
      <c r="J58">
        <v>67.951999999999998</v>
      </c>
      <c r="K58">
        <v>339.75030199999998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131.125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43.360799999999998</v>
      </c>
      <c r="AH58">
        <v>0</v>
      </c>
      <c r="AI58">
        <v>0</v>
      </c>
      <c r="AJ58">
        <v>0</v>
      </c>
      <c r="AK58">
        <v>53.5518</v>
      </c>
      <c r="AL58">
        <v>44.155999999999999</v>
      </c>
      <c r="AM58">
        <v>16.262599999999999</v>
      </c>
      <c r="AN58">
        <v>0.66954999999999998</v>
      </c>
      <c r="AO58">
        <v>0</v>
      </c>
      <c r="AP58">
        <v>0.25619999999999998</v>
      </c>
      <c r="AQ58">
        <v>0</v>
      </c>
      <c r="AR58">
        <v>36.432000000000002</v>
      </c>
      <c r="AS58">
        <v>31.897382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2602.2517570000005</v>
      </c>
    </row>
    <row r="59" spans="1:117">
      <c r="A59" t="s">
        <v>101</v>
      </c>
      <c r="B59">
        <v>0</v>
      </c>
      <c r="C59">
        <v>0</v>
      </c>
      <c r="D59">
        <v>43.26</v>
      </c>
      <c r="E59">
        <v>0</v>
      </c>
      <c r="F59">
        <v>0</v>
      </c>
      <c r="G59">
        <v>70.59</v>
      </c>
      <c r="H59">
        <v>0</v>
      </c>
      <c r="I59">
        <v>0</v>
      </c>
      <c r="J59">
        <v>67.951999999999998</v>
      </c>
      <c r="K59">
        <v>339.75030199999998</v>
      </c>
      <c r="L59">
        <v>653.15250000000003</v>
      </c>
      <c r="M59">
        <v>92</v>
      </c>
      <c r="N59">
        <v>118.125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125.88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43.360799999999998</v>
      </c>
      <c r="AH59">
        <v>0</v>
      </c>
      <c r="AI59">
        <v>0</v>
      </c>
      <c r="AJ59">
        <v>0</v>
      </c>
      <c r="AK59">
        <v>53.5518</v>
      </c>
      <c r="AL59">
        <v>44.155999999999999</v>
      </c>
      <c r="AM59">
        <v>16.262599999999999</v>
      </c>
      <c r="AN59">
        <v>0.66954999999999998</v>
      </c>
      <c r="AO59">
        <v>0</v>
      </c>
      <c r="AP59">
        <v>0.25619999999999998</v>
      </c>
      <c r="AQ59">
        <v>0</v>
      </c>
      <c r="AR59">
        <v>36.432000000000002</v>
      </c>
      <c r="AS59">
        <v>31.897382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2597.0067570000006</v>
      </c>
    </row>
    <row r="60" spans="1:117">
      <c r="A60" t="s">
        <v>102</v>
      </c>
      <c r="B60">
        <v>0</v>
      </c>
      <c r="C60">
        <v>0</v>
      </c>
      <c r="D60">
        <v>43.26</v>
      </c>
      <c r="E60">
        <v>0</v>
      </c>
      <c r="F60">
        <v>0</v>
      </c>
      <c r="G60">
        <v>70.59</v>
      </c>
      <c r="H60">
        <v>0</v>
      </c>
      <c r="I60">
        <v>0</v>
      </c>
      <c r="J60">
        <v>67.951999999999998</v>
      </c>
      <c r="K60">
        <v>339.75030199999998</v>
      </c>
      <c r="L60">
        <v>653.15250000000003</v>
      </c>
      <c r="M60">
        <v>92</v>
      </c>
      <c r="N60">
        <v>118.125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123.25749999999999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43.360799999999998</v>
      </c>
      <c r="AH60">
        <v>0</v>
      </c>
      <c r="AI60">
        <v>0</v>
      </c>
      <c r="AJ60">
        <v>0</v>
      </c>
      <c r="AK60">
        <v>53.5518</v>
      </c>
      <c r="AL60">
        <v>44.155999999999999</v>
      </c>
      <c r="AM60">
        <v>16.262599999999999</v>
      </c>
      <c r="AN60">
        <v>0.66954999999999998</v>
      </c>
      <c r="AO60">
        <v>0</v>
      </c>
      <c r="AP60">
        <v>0.25619999999999998</v>
      </c>
      <c r="AQ60">
        <v>0</v>
      </c>
      <c r="AR60">
        <v>36.432000000000002</v>
      </c>
      <c r="AS60">
        <v>31.897382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2594.3842570000006</v>
      </c>
    </row>
    <row r="61" spans="1:117">
      <c r="A61" t="s">
        <v>103</v>
      </c>
      <c r="B61">
        <v>0</v>
      </c>
      <c r="C61">
        <v>0</v>
      </c>
      <c r="D61">
        <v>43.26</v>
      </c>
      <c r="E61">
        <v>0</v>
      </c>
      <c r="F61">
        <v>0</v>
      </c>
      <c r="G61">
        <v>70.59</v>
      </c>
      <c r="H61">
        <v>0</v>
      </c>
      <c r="I61">
        <v>0</v>
      </c>
      <c r="J61">
        <v>67.951999999999998</v>
      </c>
      <c r="K61">
        <v>339.75030199999998</v>
      </c>
      <c r="L61">
        <v>653.15250000000003</v>
      </c>
      <c r="M61">
        <v>92</v>
      </c>
      <c r="N61">
        <v>118.125</v>
      </c>
      <c r="O61">
        <v>123.66562500000001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120.63500000000001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43.360799999999998</v>
      </c>
      <c r="AH61">
        <v>0</v>
      </c>
      <c r="AI61">
        <v>0</v>
      </c>
      <c r="AJ61">
        <v>0</v>
      </c>
      <c r="AK61">
        <v>53.5518</v>
      </c>
      <c r="AL61">
        <v>44.155999999999999</v>
      </c>
      <c r="AM61">
        <v>16.262599999999999</v>
      </c>
      <c r="AN61">
        <v>0.66954999999999998</v>
      </c>
      <c r="AO61">
        <v>0</v>
      </c>
      <c r="AP61">
        <v>0.25619999999999998</v>
      </c>
      <c r="AQ61">
        <v>0</v>
      </c>
      <c r="AR61">
        <v>36.432000000000002</v>
      </c>
      <c r="AS61">
        <v>31.897382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2591.7617570000007</v>
      </c>
    </row>
    <row r="62" spans="1:117">
      <c r="A62" t="s">
        <v>104</v>
      </c>
      <c r="B62">
        <v>0</v>
      </c>
      <c r="C62">
        <v>0</v>
      </c>
      <c r="D62">
        <v>43.26</v>
      </c>
      <c r="E62">
        <v>0</v>
      </c>
      <c r="F62">
        <v>0</v>
      </c>
      <c r="G62">
        <v>70.59</v>
      </c>
      <c r="H62">
        <v>0</v>
      </c>
      <c r="I62">
        <v>0</v>
      </c>
      <c r="J62">
        <v>67.951999999999998</v>
      </c>
      <c r="K62">
        <v>339.75030199999998</v>
      </c>
      <c r="L62">
        <v>653.15250000000003</v>
      </c>
      <c r="M62">
        <v>92</v>
      </c>
      <c r="N62">
        <v>118.125</v>
      </c>
      <c r="O62">
        <v>123.66562500000001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120.63500000000001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43.360799999999998</v>
      </c>
      <c r="AH62">
        <v>0</v>
      </c>
      <c r="AI62">
        <v>0</v>
      </c>
      <c r="AJ62">
        <v>0</v>
      </c>
      <c r="AK62">
        <v>53.5518</v>
      </c>
      <c r="AL62">
        <v>44.155999999999999</v>
      </c>
      <c r="AM62">
        <v>16.262599999999999</v>
      </c>
      <c r="AN62">
        <v>0.66954999999999998</v>
      </c>
      <c r="AO62">
        <v>0</v>
      </c>
      <c r="AP62">
        <v>0.25619999999999998</v>
      </c>
      <c r="AQ62">
        <v>12.411</v>
      </c>
      <c r="AR62">
        <v>36.432000000000002</v>
      </c>
      <c r="AS62">
        <v>31.897382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2604.1727570000007</v>
      </c>
    </row>
    <row r="63" spans="1:117">
      <c r="A63" t="s">
        <v>105</v>
      </c>
      <c r="B63">
        <v>0</v>
      </c>
      <c r="C63">
        <v>0</v>
      </c>
      <c r="D63">
        <v>43.26</v>
      </c>
      <c r="E63">
        <v>0</v>
      </c>
      <c r="F63">
        <v>0</v>
      </c>
      <c r="G63">
        <v>70.59</v>
      </c>
      <c r="H63">
        <v>0</v>
      </c>
      <c r="I63">
        <v>0</v>
      </c>
      <c r="J63">
        <v>67.951999999999998</v>
      </c>
      <c r="K63">
        <v>339.75030199999998</v>
      </c>
      <c r="L63">
        <v>653.15250000000003</v>
      </c>
      <c r="M63">
        <v>92</v>
      </c>
      <c r="N63">
        <v>118.125</v>
      </c>
      <c r="O63">
        <v>123.66562500000001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120.63500000000001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43.360799999999998</v>
      </c>
      <c r="AH63">
        <v>0</v>
      </c>
      <c r="AI63">
        <v>0</v>
      </c>
      <c r="AJ63">
        <v>0</v>
      </c>
      <c r="AK63">
        <v>53.5518</v>
      </c>
      <c r="AL63">
        <v>44.155999999999999</v>
      </c>
      <c r="AM63">
        <v>16.262599999999999</v>
      </c>
      <c r="AN63">
        <v>0.66954999999999998</v>
      </c>
      <c r="AO63">
        <v>0</v>
      </c>
      <c r="AP63">
        <v>0.25619999999999998</v>
      </c>
      <c r="AQ63">
        <v>12.411</v>
      </c>
      <c r="AR63">
        <v>36.432000000000002</v>
      </c>
      <c r="AS63">
        <v>31.897382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2604.1727570000007</v>
      </c>
    </row>
    <row r="64" spans="1:117">
      <c r="A64" t="s">
        <v>106</v>
      </c>
      <c r="B64">
        <v>0</v>
      </c>
      <c r="C64">
        <v>0</v>
      </c>
      <c r="D64">
        <v>43.26</v>
      </c>
      <c r="E64">
        <v>0</v>
      </c>
      <c r="F64">
        <v>0</v>
      </c>
      <c r="G64">
        <v>70.59</v>
      </c>
      <c r="H64">
        <v>0</v>
      </c>
      <c r="I64">
        <v>0</v>
      </c>
      <c r="J64">
        <v>67.951999999999998</v>
      </c>
      <c r="K64">
        <v>339.75030199999998</v>
      </c>
      <c r="L64">
        <v>653.15250000000003</v>
      </c>
      <c r="M64">
        <v>92</v>
      </c>
      <c r="N64">
        <v>118.125</v>
      </c>
      <c r="O64">
        <v>123.66562500000001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125.88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43.360799999999998</v>
      </c>
      <c r="AH64">
        <v>0</v>
      </c>
      <c r="AI64">
        <v>0</v>
      </c>
      <c r="AJ64">
        <v>0</v>
      </c>
      <c r="AK64">
        <v>53.5518</v>
      </c>
      <c r="AL64">
        <v>44.155999999999999</v>
      </c>
      <c r="AM64">
        <v>16.262599999999999</v>
      </c>
      <c r="AN64">
        <v>0.66954999999999998</v>
      </c>
      <c r="AO64">
        <v>0</v>
      </c>
      <c r="AP64">
        <v>0.25619999999999998</v>
      </c>
      <c r="AQ64">
        <v>12.411</v>
      </c>
      <c r="AR64">
        <v>36.432000000000002</v>
      </c>
      <c r="AS64">
        <v>31.897382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2609.4177570000006</v>
      </c>
    </row>
    <row r="65" spans="1:117">
      <c r="A65" t="s">
        <v>107</v>
      </c>
      <c r="B65">
        <v>0</v>
      </c>
      <c r="C65">
        <v>0</v>
      </c>
      <c r="D65">
        <v>43.26</v>
      </c>
      <c r="E65">
        <v>0</v>
      </c>
      <c r="F65">
        <v>0</v>
      </c>
      <c r="G65">
        <v>70.59</v>
      </c>
      <c r="H65">
        <v>0</v>
      </c>
      <c r="I65">
        <v>0</v>
      </c>
      <c r="J65">
        <v>67.951999999999998</v>
      </c>
      <c r="K65">
        <v>339.75030199999998</v>
      </c>
      <c r="L65">
        <v>653.15250000000003</v>
      </c>
      <c r="M65">
        <v>92</v>
      </c>
      <c r="N65">
        <v>118.125</v>
      </c>
      <c r="O65">
        <v>123.66562500000001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131.125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43.360799999999998</v>
      </c>
      <c r="AH65">
        <v>0</v>
      </c>
      <c r="AI65">
        <v>0</v>
      </c>
      <c r="AJ65">
        <v>0</v>
      </c>
      <c r="AK65">
        <v>53.5518</v>
      </c>
      <c r="AL65">
        <v>47.642000000000003</v>
      </c>
      <c r="AM65">
        <v>16.262599999999999</v>
      </c>
      <c r="AN65">
        <v>0.66954999999999998</v>
      </c>
      <c r="AO65">
        <v>0</v>
      </c>
      <c r="AP65">
        <v>2.1777000000000002</v>
      </c>
      <c r="AQ65">
        <v>12.411</v>
      </c>
      <c r="AR65">
        <v>36.432000000000002</v>
      </c>
      <c r="AS65">
        <v>31.897382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2620.0702570000008</v>
      </c>
    </row>
    <row r="66" spans="1:117">
      <c r="A66" t="s">
        <v>108</v>
      </c>
      <c r="B66">
        <v>0</v>
      </c>
      <c r="C66">
        <v>0</v>
      </c>
      <c r="D66">
        <v>43.26</v>
      </c>
      <c r="E66">
        <v>0</v>
      </c>
      <c r="F66">
        <v>0</v>
      </c>
      <c r="G66">
        <v>70.59</v>
      </c>
      <c r="H66">
        <v>0</v>
      </c>
      <c r="I66">
        <v>0</v>
      </c>
      <c r="J66">
        <v>67.951999999999998</v>
      </c>
      <c r="K66">
        <v>339.75030199999998</v>
      </c>
      <c r="L66">
        <v>653.15250000000003</v>
      </c>
      <c r="M66">
        <v>92</v>
      </c>
      <c r="N66">
        <v>118.125</v>
      </c>
      <c r="O66">
        <v>123.66562500000001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136.37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43.360799999999998</v>
      </c>
      <c r="AH66">
        <v>0</v>
      </c>
      <c r="AI66">
        <v>0</v>
      </c>
      <c r="AJ66">
        <v>0</v>
      </c>
      <c r="AK66">
        <v>53.5518</v>
      </c>
      <c r="AL66">
        <v>47.642000000000003</v>
      </c>
      <c r="AM66">
        <v>16.262599999999999</v>
      </c>
      <c r="AN66">
        <v>0.66954999999999998</v>
      </c>
      <c r="AO66">
        <v>0</v>
      </c>
      <c r="AP66">
        <v>2.1777000000000002</v>
      </c>
      <c r="AQ66">
        <v>26.082000000000001</v>
      </c>
      <c r="AR66">
        <v>36.432000000000002</v>
      </c>
      <c r="AS66">
        <v>31.897382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2638.9862570000005</v>
      </c>
    </row>
    <row r="67" spans="1:117">
      <c r="A67" t="s">
        <v>109</v>
      </c>
      <c r="B67">
        <v>0</v>
      </c>
      <c r="C67">
        <v>0</v>
      </c>
      <c r="D67">
        <v>43.26</v>
      </c>
      <c r="E67">
        <v>0</v>
      </c>
      <c r="F67">
        <v>0</v>
      </c>
      <c r="G67">
        <v>70.59</v>
      </c>
      <c r="H67">
        <v>0</v>
      </c>
      <c r="I67">
        <v>0</v>
      </c>
      <c r="J67">
        <v>67.951999999999998</v>
      </c>
      <c r="K67">
        <v>0</v>
      </c>
      <c r="L67">
        <v>653.15250000000003</v>
      </c>
      <c r="M67">
        <v>92</v>
      </c>
      <c r="N67">
        <v>118.125</v>
      </c>
      <c r="O67">
        <v>123.66562500000001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141.61500000000001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8.3810000000000002</v>
      </c>
      <c r="AG67">
        <v>43.360799999999998</v>
      </c>
      <c r="AH67">
        <v>0</v>
      </c>
      <c r="AI67">
        <v>0</v>
      </c>
      <c r="AJ67">
        <v>0</v>
      </c>
      <c r="AK67">
        <v>53.5518</v>
      </c>
      <c r="AL67">
        <v>47.642000000000003</v>
      </c>
      <c r="AM67">
        <v>16.262599999999999</v>
      </c>
      <c r="AN67">
        <v>0.66954999999999998</v>
      </c>
      <c r="AO67">
        <v>0</v>
      </c>
      <c r="AP67">
        <v>2.1777000000000002</v>
      </c>
      <c r="AQ67">
        <v>26.082000000000001</v>
      </c>
      <c r="AR67">
        <v>36.432000000000002</v>
      </c>
      <c r="AS67">
        <v>31.897382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2288.0021030000003</v>
      </c>
    </row>
    <row r="68" spans="1:117">
      <c r="A68" t="s">
        <v>110</v>
      </c>
      <c r="B68">
        <v>0</v>
      </c>
      <c r="C68">
        <v>0</v>
      </c>
      <c r="D68">
        <v>43.26</v>
      </c>
      <c r="E68">
        <v>0</v>
      </c>
      <c r="F68">
        <v>0</v>
      </c>
      <c r="G68">
        <v>70.59</v>
      </c>
      <c r="H68">
        <v>0</v>
      </c>
      <c r="I68">
        <v>0</v>
      </c>
      <c r="J68">
        <v>67.951999999999998</v>
      </c>
      <c r="K68">
        <v>0</v>
      </c>
      <c r="L68">
        <v>653.15250000000003</v>
      </c>
      <c r="M68">
        <v>92</v>
      </c>
      <c r="N68">
        <v>118.125</v>
      </c>
      <c r="O68">
        <v>123.66562500000001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14.04936</v>
      </c>
      <c r="AB68">
        <v>0</v>
      </c>
      <c r="AC68">
        <v>0</v>
      </c>
      <c r="AD68">
        <v>0</v>
      </c>
      <c r="AE68">
        <v>0</v>
      </c>
      <c r="AF68">
        <v>8.3810000000000002</v>
      </c>
      <c r="AG68">
        <v>43.360799999999998</v>
      </c>
      <c r="AH68">
        <v>0</v>
      </c>
      <c r="AI68">
        <v>0</v>
      </c>
      <c r="AJ68">
        <v>0</v>
      </c>
      <c r="AK68">
        <v>53.5518</v>
      </c>
      <c r="AL68">
        <v>47.642000000000003</v>
      </c>
      <c r="AM68">
        <v>16.262599999999999</v>
      </c>
      <c r="AN68">
        <v>0.66954999999999998</v>
      </c>
      <c r="AO68">
        <v>0</v>
      </c>
      <c r="AP68">
        <v>2.1777000000000002</v>
      </c>
      <c r="AQ68">
        <v>26.082000000000001</v>
      </c>
      <c r="AR68">
        <v>36.432000000000002</v>
      </c>
      <c r="AS68">
        <v>31.897382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2307.9520880000005</v>
      </c>
    </row>
    <row r="69" spans="1:117">
      <c r="A69" t="s">
        <v>111</v>
      </c>
      <c r="B69">
        <v>0</v>
      </c>
      <c r="C69">
        <v>0</v>
      </c>
      <c r="D69">
        <v>43.26</v>
      </c>
      <c r="E69">
        <v>0</v>
      </c>
      <c r="F69">
        <v>0</v>
      </c>
      <c r="G69">
        <v>70.59</v>
      </c>
      <c r="H69">
        <v>0</v>
      </c>
      <c r="I69">
        <v>0</v>
      </c>
      <c r="J69">
        <v>67.951999999999998</v>
      </c>
      <c r="K69">
        <v>0</v>
      </c>
      <c r="L69">
        <v>653.15250000000003</v>
      </c>
      <c r="M69">
        <v>92</v>
      </c>
      <c r="N69">
        <v>118.125</v>
      </c>
      <c r="O69">
        <v>123.66562500000001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14.04936</v>
      </c>
      <c r="AB69">
        <v>13.17004</v>
      </c>
      <c r="AC69">
        <v>0</v>
      </c>
      <c r="AD69">
        <v>0</v>
      </c>
      <c r="AE69">
        <v>0</v>
      </c>
      <c r="AF69">
        <v>8.3810000000000002</v>
      </c>
      <c r="AG69">
        <v>43.360799999999998</v>
      </c>
      <c r="AH69">
        <v>22.2545</v>
      </c>
      <c r="AI69">
        <v>0</v>
      </c>
      <c r="AJ69">
        <v>0</v>
      </c>
      <c r="AK69">
        <v>53.5518</v>
      </c>
      <c r="AL69">
        <v>47.642000000000003</v>
      </c>
      <c r="AM69">
        <v>16.262599999999999</v>
      </c>
      <c r="AN69">
        <v>0.66954999999999998</v>
      </c>
      <c r="AO69">
        <v>0</v>
      </c>
      <c r="AP69">
        <v>2.1777000000000002</v>
      </c>
      <c r="AQ69">
        <v>26.082000000000001</v>
      </c>
      <c r="AR69">
        <v>36.432000000000002</v>
      </c>
      <c r="AS69">
        <v>31.897382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2343.3766280000004</v>
      </c>
    </row>
    <row r="70" spans="1:117">
      <c r="A70" t="s">
        <v>112</v>
      </c>
      <c r="B70">
        <v>0</v>
      </c>
      <c r="C70">
        <v>0</v>
      </c>
      <c r="D70">
        <v>43.26</v>
      </c>
      <c r="E70">
        <v>0</v>
      </c>
      <c r="F70">
        <v>0</v>
      </c>
      <c r="G70">
        <v>70.59</v>
      </c>
      <c r="H70">
        <v>0</v>
      </c>
      <c r="I70">
        <v>0</v>
      </c>
      <c r="J70">
        <v>67.951999999999998</v>
      </c>
      <c r="K70">
        <v>0</v>
      </c>
      <c r="L70">
        <v>653.15250000000003</v>
      </c>
      <c r="M70">
        <v>92</v>
      </c>
      <c r="N70">
        <v>118.125</v>
      </c>
      <c r="O70">
        <v>123.66562500000001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28.09872</v>
      </c>
      <c r="AB70">
        <v>13.17004</v>
      </c>
      <c r="AC70">
        <v>0</v>
      </c>
      <c r="AD70">
        <v>0</v>
      </c>
      <c r="AE70">
        <v>0</v>
      </c>
      <c r="AF70">
        <v>8.3810000000000002</v>
      </c>
      <c r="AG70">
        <v>43.360799999999998</v>
      </c>
      <c r="AH70">
        <v>44.982500000000002</v>
      </c>
      <c r="AI70">
        <v>0</v>
      </c>
      <c r="AJ70">
        <v>0</v>
      </c>
      <c r="AK70">
        <v>53.5518</v>
      </c>
      <c r="AL70">
        <v>47.642000000000003</v>
      </c>
      <c r="AM70">
        <v>16.262599999999999</v>
      </c>
      <c r="AN70">
        <v>0.66954999999999998</v>
      </c>
      <c r="AO70">
        <v>0</v>
      </c>
      <c r="AP70">
        <v>2.1777000000000002</v>
      </c>
      <c r="AQ70">
        <v>26.082000000000001</v>
      </c>
      <c r="AR70">
        <v>36.432000000000002</v>
      </c>
      <c r="AS70">
        <v>31.897382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2380.153988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70.59</v>
      </c>
      <c r="H71">
        <v>0</v>
      </c>
      <c r="I71">
        <v>0</v>
      </c>
      <c r="J71">
        <v>67.951999999999998</v>
      </c>
      <c r="K71">
        <v>0</v>
      </c>
      <c r="L71">
        <v>653.15250000000003</v>
      </c>
      <c r="M71">
        <v>92</v>
      </c>
      <c r="N71">
        <v>118.125</v>
      </c>
      <c r="O71">
        <v>123.66562500000001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28.09872</v>
      </c>
      <c r="AB71">
        <v>13.17004</v>
      </c>
      <c r="AC71">
        <v>0</v>
      </c>
      <c r="AD71">
        <v>0</v>
      </c>
      <c r="AE71">
        <v>0</v>
      </c>
      <c r="AF71">
        <v>8.3810000000000002</v>
      </c>
      <c r="AG71">
        <v>43.360799999999998</v>
      </c>
      <c r="AH71">
        <v>70.172700000000006</v>
      </c>
      <c r="AI71">
        <v>0</v>
      </c>
      <c r="AJ71">
        <v>0</v>
      </c>
      <c r="AK71">
        <v>53.5518</v>
      </c>
      <c r="AL71">
        <v>47.642000000000003</v>
      </c>
      <c r="AM71">
        <v>16.262599999999999</v>
      </c>
      <c r="AN71">
        <v>0.66954999999999998</v>
      </c>
      <c r="AO71">
        <v>0</v>
      </c>
      <c r="AP71">
        <v>2.1777000000000002</v>
      </c>
      <c r="AQ71">
        <v>39.122999999999998</v>
      </c>
      <c r="AR71">
        <v>36.432000000000002</v>
      </c>
      <c r="AS71">
        <v>31.897382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2418.3851880000002</v>
      </c>
    </row>
    <row r="72" spans="1:117">
      <c r="A72" t="s">
        <v>114</v>
      </c>
      <c r="B72">
        <v>0</v>
      </c>
      <c r="C72">
        <v>0</v>
      </c>
      <c r="D72">
        <v>43.26</v>
      </c>
      <c r="E72">
        <v>0</v>
      </c>
      <c r="F72">
        <v>0</v>
      </c>
      <c r="G72">
        <v>70.59</v>
      </c>
      <c r="H72">
        <v>0</v>
      </c>
      <c r="I72">
        <v>0</v>
      </c>
      <c r="J72">
        <v>67.951999999999998</v>
      </c>
      <c r="K72">
        <v>0</v>
      </c>
      <c r="L72">
        <v>653.15250000000003</v>
      </c>
      <c r="M72">
        <v>92</v>
      </c>
      <c r="N72">
        <v>118.125</v>
      </c>
      <c r="O72">
        <v>123.66562500000001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0</v>
      </c>
      <c r="AA72">
        <v>42.66</v>
      </c>
      <c r="AB72">
        <v>13.17004</v>
      </c>
      <c r="AC72">
        <v>2.5468000000000002</v>
      </c>
      <c r="AD72">
        <v>9.1149000000000004</v>
      </c>
      <c r="AE72">
        <v>0</v>
      </c>
      <c r="AF72">
        <v>8.3810000000000002</v>
      </c>
      <c r="AG72">
        <v>43.360799999999998</v>
      </c>
      <c r="AH72">
        <v>90.249099999999999</v>
      </c>
      <c r="AI72">
        <v>0</v>
      </c>
      <c r="AJ72">
        <v>0</v>
      </c>
      <c r="AK72">
        <v>53.5518</v>
      </c>
      <c r="AL72">
        <v>47.642000000000003</v>
      </c>
      <c r="AM72">
        <v>16.262599999999999</v>
      </c>
      <c r="AN72">
        <v>0.66954999999999998</v>
      </c>
      <c r="AO72">
        <v>0</v>
      </c>
      <c r="AP72">
        <v>2.1777000000000002</v>
      </c>
      <c r="AQ72">
        <v>39.122999999999998</v>
      </c>
      <c r="AR72">
        <v>36.432000000000002</v>
      </c>
      <c r="AS72">
        <v>31.897382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2464.6845680000001</v>
      </c>
    </row>
    <row r="73" spans="1:117">
      <c r="A73" t="s">
        <v>115</v>
      </c>
      <c r="B73">
        <v>0</v>
      </c>
      <c r="C73">
        <v>0</v>
      </c>
      <c r="D73">
        <v>43.68</v>
      </c>
      <c r="E73">
        <v>0</v>
      </c>
      <c r="F73">
        <v>0</v>
      </c>
      <c r="G73">
        <v>70.59</v>
      </c>
      <c r="H73">
        <v>0</v>
      </c>
      <c r="I73">
        <v>0</v>
      </c>
      <c r="J73">
        <v>67.951999999999998</v>
      </c>
      <c r="K73">
        <v>0</v>
      </c>
      <c r="L73">
        <v>653.15250000000003</v>
      </c>
      <c r="M73">
        <v>92</v>
      </c>
      <c r="N73">
        <v>118.125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0</v>
      </c>
      <c r="AA73">
        <v>42.66</v>
      </c>
      <c r="AB73">
        <v>13.17004</v>
      </c>
      <c r="AC73">
        <v>9.6778399999999998</v>
      </c>
      <c r="AD73">
        <v>18.272072000000001</v>
      </c>
      <c r="AE73">
        <v>16.478852</v>
      </c>
      <c r="AF73">
        <v>16.762</v>
      </c>
      <c r="AG73">
        <v>43.360799999999998</v>
      </c>
      <c r="AH73">
        <v>104.17</v>
      </c>
      <c r="AI73">
        <v>0</v>
      </c>
      <c r="AJ73">
        <v>0</v>
      </c>
      <c r="AK73">
        <v>53.5518</v>
      </c>
      <c r="AL73">
        <v>47.642000000000003</v>
      </c>
      <c r="AM73">
        <v>16.262599999999999</v>
      </c>
      <c r="AN73">
        <v>0.66954999999999998</v>
      </c>
      <c r="AO73">
        <v>0</v>
      </c>
      <c r="AP73">
        <v>2.8182</v>
      </c>
      <c r="AQ73">
        <v>39.122999999999998</v>
      </c>
      <c r="AR73">
        <v>36.432000000000002</v>
      </c>
      <c r="AS73">
        <v>31.897382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2520.8140320000007</v>
      </c>
    </row>
    <row r="74" spans="1:117">
      <c r="A74" t="s">
        <v>116</v>
      </c>
      <c r="B74">
        <v>0</v>
      </c>
      <c r="C74">
        <v>0</v>
      </c>
      <c r="D74">
        <v>43.68</v>
      </c>
      <c r="E74">
        <v>0</v>
      </c>
      <c r="F74">
        <v>0</v>
      </c>
      <c r="G74">
        <v>70.59</v>
      </c>
      <c r="H74">
        <v>0</v>
      </c>
      <c r="I74">
        <v>0</v>
      </c>
      <c r="J74">
        <v>67.951999999999998</v>
      </c>
      <c r="K74">
        <v>0</v>
      </c>
      <c r="L74">
        <v>653.15250000000003</v>
      </c>
      <c r="M74">
        <v>92</v>
      </c>
      <c r="N74">
        <v>118.125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0</v>
      </c>
      <c r="AA74">
        <v>43.055</v>
      </c>
      <c r="AB74">
        <v>39.510120000000001</v>
      </c>
      <c r="AC74">
        <v>29.062808</v>
      </c>
      <c r="AD74">
        <v>27.397539999999999</v>
      </c>
      <c r="AE74">
        <v>32.957704</v>
      </c>
      <c r="AF74">
        <v>24.65</v>
      </c>
      <c r="AG74">
        <v>43.360799999999998</v>
      </c>
      <c r="AH74">
        <v>116.9545</v>
      </c>
      <c r="AI74">
        <v>0</v>
      </c>
      <c r="AJ74">
        <v>0</v>
      </c>
      <c r="AK74">
        <v>53.5518</v>
      </c>
      <c r="AL74">
        <v>47.642000000000003</v>
      </c>
      <c r="AM74">
        <v>16.7958</v>
      </c>
      <c r="AN74">
        <v>0.66954999999999998</v>
      </c>
      <c r="AO74">
        <v>0</v>
      </c>
      <c r="AP74">
        <v>2.8182</v>
      </c>
      <c r="AQ74">
        <v>52.037999999999997</v>
      </c>
      <c r="AR74">
        <v>36.432000000000002</v>
      </c>
      <c r="AS74">
        <v>31.897382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2626.6590999999999</v>
      </c>
    </row>
    <row r="75" spans="1:117">
      <c r="A75" t="s">
        <v>117</v>
      </c>
      <c r="B75">
        <v>0</v>
      </c>
      <c r="C75">
        <v>0</v>
      </c>
      <c r="D75">
        <v>43.68</v>
      </c>
      <c r="E75">
        <v>0</v>
      </c>
      <c r="F75">
        <v>0</v>
      </c>
      <c r="G75">
        <v>70.59</v>
      </c>
      <c r="H75">
        <v>0</v>
      </c>
      <c r="I75">
        <v>0</v>
      </c>
      <c r="J75">
        <v>67.951999999999998</v>
      </c>
      <c r="K75">
        <v>0</v>
      </c>
      <c r="L75">
        <v>653.15250000000003</v>
      </c>
      <c r="M75">
        <v>92</v>
      </c>
      <c r="N75">
        <v>118.125</v>
      </c>
      <c r="O75">
        <v>110.8044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0</v>
      </c>
      <c r="AA75">
        <v>43.055</v>
      </c>
      <c r="AB75">
        <v>39.510120000000001</v>
      </c>
      <c r="AC75">
        <v>29.062808</v>
      </c>
      <c r="AD75">
        <v>27.397539999999999</v>
      </c>
      <c r="AE75">
        <v>32.957704</v>
      </c>
      <c r="AF75">
        <v>24.65</v>
      </c>
      <c r="AG75">
        <v>43.360799999999998</v>
      </c>
      <c r="AH75">
        <v>116.9545</v>
      </c>
      <c r="AI75">
        <v>0</v>
      </c>
      <c r="AJ75">
        <v>0</v>
      </c>
      <c r="AK75">
        <v>53.5518</v>
      </c>
      <c r="AL75">
        <v>47.642000000000003</v>
      </c>
      <c r="AM75">
        <v>16.7958</v>
      </c>
      <c r="AN75">
        <v>0.66954999999999998</v>
      </c>
      <c r="AO75">
        <v>0</v>
      </c>
      <c r="AP75">
        <v>2.8182</v>
      </c>
      <c r="AQ75">
        <v>52.037999999999997</v>
      </c>
      <c r="AR75">
        <v>36.432000000000002</v>
      </c>
      <c r="AS75">
        <v>31.897382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2613.7978749999997</v>
      </c>
    </row>
    <row r="76" spans="1:117">
      <c r="A76" t="s">
        <v>118</v>
      </c>
      <c r="B76">
        <v>0</v>
      </c>
      <c r="C76">
        <v>0</v>
      </c>
      <c r="D76">
        <v>43.68</v>
      </c>
      <c r="E76">
        <v>0</v>
      </c>
      <c r="F76">
        <v>0</v>
      </c>
      <c r="G76">
        <v>70.59</v>
      </c>
      <c r="H76">
        <v>0</v>
      </c>
      <c r="I76">
        <v>0</v>
      </c>
      <c r="J76">
        <v>67.951999999999998</v>
      </c>
      <c r="K76">
        <v>0</v>
      </c>
      <c r="L76">
        <v>653.15250000000003</v>
      </c>
      <c r="M76">
        <v>92</v>
      </c>
      <c r="N76">
        <v>118.125</v>
      </c>
      <c r="O76">
        <v>98.932500000000005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0</v>
      </c>
      <c r="AA76">
        <v>43.055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24.65</v>
      </c>
      <c r="AG76">
        <v>43.360799999999998</v>
      </c>
      <c r="AH76">
        <v>116.9545</v>
      </c>
      <c r="AI76">
        <v>0</v>
      </c>
      <c r="AJ76">
        <v>0</v>
      </c>
      <c r="AK76">
        <v>53.5518</v>
      </c>
      <c r="AL76">
        <v>47.642000000000003</v>
      </c>
      <c r="AM76">
        <v>16.7958</v>
      </c>
      <c r="AN76">
        <v>0.66954999999999998</v>
      </c>
      <c r="AO76">
        <v>0</v>
      </c>
      <c r="AP76">
        <v>2.8182</v>
      </c>
      <c r="AQ76">
        <v>52.037999999999997</v>
      </c>
      <c r="AR76">
        <v>36.432000000000002</v>
      </c>
      <c r="AS76">
        <v>31.897382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2601.9365429999998</v>
      </c>
    </row>
    <row r="77" spans="1:117">
      <c r="A77" t="s">
        <v>119</v>
      </c>
      <c r="B77">
        <v>0</v>
      </c>
      <c r="C77">
        <v>0</v>
      </c>
      <c r="D77">
        <v>43.68</v>
      </c>
      <c r="E77">
        <v>0</v>
      </c>
      <c r="F77">
        <v>0</v>
      </c>
      <c r="G77">
        <v>70.59</v>
      </c>
      <c r="H77">
        <v>0</v>
      </c>
      <c r="I77">
        <v>0</v>
      </c>
      <c r="J77">
        <v>67.951999999999998</v>
      </c>
      <c r="K77">
        <v>0</v>
      </c>
      <c r="L77">
        <v>653.15250000000003</v>
      </c>
      <c r="M77">
        <v>92</v>
      </c>
      <c r="N77">
        <v>118.125</v>
      </c>
      <c r="O77">
        <v>98.932500000000005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0</v>
      </c>
      <c r="AA77">
        <v>43.055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24.65</v>
      </c>
      <c r="AG77">
        <v>43.360799999999998</v>
      </c>
      <c r="AH77">
        <v>116.9545</v>
      </c>
      <c r="AI77">
        <v>0</v>
      </c>
      <c r="AJ77">
        <v>0</v>
      </c>
      <c r="AK77">
        <v>53.5518</v>
      </c>
      <c r="AL77">
        <v>37.183999999999997</v>
      </c>
      <c r="AM77">
        <v>16.7958</v>
      </c>
      <c r="AN77">
        <v>0.66954999999999998</v>
      </c>
      <c r="AO77">
        <v>0</v>
      </c>
      <c r="AP77">
        <v>6.6612</v>
      </c>
      <c r="AQ77">
        <v>52.037999999999997</v>
      </c>
      <c r="AR77">
        <v>36.432000000000002</v>
      </c>
      <c r="AS77">
        <v>31.897382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2595.321543</v>
      </c>
    </row>
    <row r="78" spans="1:117">
      <c r="A78" t="s">
        <v>120</v>
      </c>
      <c r="B78">
        <v>0</v>
      </c>
      <c r="C78">
        <v>0</v>
      </c>
      <c r="D78">
        <v>43.68</v>
      </c>
      <c r="E78">
        <v>0</v>
      </c>
      <c r="F78">
        <v>0</v>
      </c>
      <c r="G78">
        <v>70.59</v>
      </c>
      <c r="H78">
        <v>0</v>
      </c>
      <c r="I78">
        <v>0</v>
      </c>
      <c r="J78">
        <v>67.951999999999998</v>
      </c>
      <c r="K78">
        <v>0</v>
      </c>
      <c r="L78">
        <v>653.15250000000003</v>
      </c>
      <c r="M78">
        <v>92</v>
      </c>
      <c r="N78">
        <v>118.125</v>
      </c>
      <c r="O78">
        <v>98.932500000000005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0</v>
      </c>
      <c r="AA78">
        <v>43.055</v>
      </c>
      <c r="AB78">
        <v>39.510120000000001</v>
      </c>
      <c r="AC78">
        <v>29.062808</v>
      </c>
      <c r="AD78">
        <v>15.852</v>
      </c>
      <c r="AE78">
        <v>32.957704</v>
      </c>
      <c r="AF78">
        <v>24.65</v>
      </c>
      <c r="AG78">
        <v>43.360799999999998</v>
      </c>
      <c r="AH78">
        <v>104.17</v>
      </c>
      <c r="AI78">
        <v>0</v>
      </c>
      <c r="AJ78">
        <v>0</v>
      </c>
      <c r="AK78">
        <v>53.5518</v>
      </c>
      <c r="AL78">
        <v>37.183999999999997</v>
      </c>
      <c r="AM78">
        <v>16.7958</v>
      </c>
      <c r="AN78">
        <v>0.66954999999999998</v>
      </c>
      <c r="AO78">
        <v>0</v>
      </c>
      <c r="AP78">
        <v>6.6612</v>
      </c>
      <c r="AQ78">
        <v>52.037999999999997</v>
      </c>
      <c r="AR78">
        <v>36.432000000000002</v>
      </c>
      <c r="AS78">
        <v>31.897382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2570.980935</v>
      </c>
    </row>
    <row r="79" spans="1:117">
      <c r="A79" t="s">
        <v>121</v>
      </c>
      <c r="B79">
        <v>0</v>
      </c>
      <c r="C79">
        <v>0</v>
      </c>
      <c r="D79">
        <v>43.68</v>
      </c>
      <c r="E79">
        <v>0</v>
      </c>
      <c r="F79">
        <v>0</v>
      </c>
      <c r="G79">
        <v>70.59</v>
      </c>
      <c r="H79">
        <v>0</v>
      </c>
      <c r="I79">
        <v>0</v>
      </c>
      <c r="J79">
        <v>67.951999999999998</v>
      </c>
      <c r="K79">
        <v>0</v>
      </c>
      <c r="L79">
        <v>653.15250000000003</v>
      </c>
      <c r="M79">
        <v>92</v>
      </c>
      <c r="N79">
        <v>118.125</v>
      </c>
      <c r="O79">
        <v>98.932500000000005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0</v>
      </c>
      <c r="AA79">
        <v>43.055</v>
      </c>
      <c r="AB79">
        <v>39.510120000000001</v>
      </c>
      <c r="AC79">
        <v>29.062808</v>
      </c>
      <c r="AD79">
        <v>9.1149000000000004</v>
      </c>
      <c r="AE79">
        <v>32.957704</v>
      </c>
      <c r="AF79">
        <v>24.65</v>
      </c>
      <c r="AG79">
        <v>43.360799999999998</v>
      </c>
      <c r="AH79">
        <v>75.949399999999997</v>
      </c>
      <c r="AI79">
        <v>0</v>
      </c>
      <c r="AJ79">
        <v>0</v>
      </c>
      <c r="AK79">
        <v>53.5518</v>
      </c>
      <c r="AL79">
        <v>30.212</v>
      </c>
      <c r="AM79">
        <v>16.7958</v>
      </c>
      <c r="AN79">
        <v>0.66954999999999998</v>
      </c>
      <c r="AO79">
        <v>0</v>
      </c>
      <c r="AP79">
        <v>6.6612</v>
      </c>
      <c r="AQ79">
        <v>52.037999999999997</v>
      </c>
      <c r="AR79">
        <v>36.432000000000002</v>
      </c>
      <c r="AS79">
        <v>31.897382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2529.0512349999999</v>
      </c>
    </row>
    <row r="80" spans="1:117">
      <c r="A80" t="s">
        <v>122</v>
      </c>
      <c r="B80">
        <v>0</v>
      </c>
      <c r="C80">
        <v>0</v>
      </c>
      <c r="D80">
        <v>43.68</v>
      </c>
      <c r="E80">
        <v>0</v>
      </c>
      <c r="F80">
        <v>0</v>
      </c>
      <c r="G80">
        <v>70.59</v>
      </c>
      <c r="H80">
        <v>0</v>
      </c>
      <c r="I80">
        <v>0</v>
      </c>
      <c r="J80">
        <v>67.951999999999998</v>
      </c>
      <c r="K80">
        <v>0</v>
      </c>
      <c r="L80">
        <v>653.15250000000003</v>
      </c>
      <c r="M80">
        <v>92</v>
      </c>
      <c r="N80">
        <v>118.125</v>
      </c>
      <c r="O80">
        <v>98.932500000000005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42.66</v>
      </c>
      <c r="AB80">
        <v>13.17004</v>
      </c>
      <c r="AC80">
        <v>2.5468000000000002</v>
      </c>
      <c r="AD80">
        <v>9.1149000000000004</v>
      </c>
      <c r="AE80">
        <v>16.478852</v>
      </c>
      <c r="AF80">
        <v>16.860600000000002</v>
      </c>
      <c r="AG80">
        <v>43.360799999999998</v>
      </c>
      <c r="AH80">
        <v>57.767000000000003</v>
      </c>
      <c r="AI80">
        <v>0</v>
      </c>
      <c r="AJ80">
        <v>0</v>
      </c>
      <c r="AK80">
        <v>53.5518</v>
      </c>
      <c r="AL80">
        <v>30.212</v>
      </c>
      <c r="AM80">
        <v>16.262599999999999</v>
      </c>
      <c r="AN80">
        <v>0.66954999999999998</v>
      </c>
      <c r="AO80">
        <v>0</v>
      </c>
      <c r="AP80">
        <v>6.6612</v>
      </c>
      <c r="AQ80">
        <v>39.122999999999998</v>
      </c>
      <c r="AR80">
        <v>36.432000000000002</v>
      </c>
      <c r="AS80">
        <v>31.897382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2419.9012950000001</v>
      </c>
    </row>
    <row r="81" spans="1:117">
      <c r="A81" t="s">
        <v>123</v>
      </c>
      <c r="B81">
        <v>0</v>
      </c>
      <c r="C81">
        <v>0</v>
      </c>
      <c r="D81">
        <v>43.26</v>
      </c>
      <c r="E81">
        <v>0</v>
      </c>
      <c r="F81">
        <v>0</v>
      </c>
      <c r="G81">
        <v>70.59</v>
      </c>
      <c r="H81">
        <v>0</v>
      </c>
      <c r="I81">
        <v>0</v>
      </c>
      <c r="J81">
        <v>67.951999999999998</v>
      </c>
      <c r="K81">
        <v>0</v>
      </c>
      <c r="L81">
        <v>653.15250000000003</v>
      </c>
      <c r="M81">
        <v>92</v>
      </c>
      <c r="N81">
        <v>118.125</v>
      </c>
      <c r="O81">
        <v>98.932500000000005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42.66</v>
      </c>
      <c r="AB81">
        <v>13.17004</v>
      </c>
      <c r="AC81">
        <v>0</v>
      </c>
      <c r="AD81">
        <v>9.1149000000000004</v>
      </c>
      <c r="AE81">
        <v>0</v>
      </c>
      <c r="AF81">
        <v>8.3810000000000002</v>
      </c>
      <c r="AG81">
        <v>43.360799999999998</v>
      </c>
      <c r="AH81">
        <v>42.615000000000002</v>
      </c>
      <c r="AI81">
        <v>0</v>
      </c>
      <c r="AJ81">
        <v>0</v>
      </c>
      <c r="AK81">
        <v>53.5518</v>
      </c>
      <c r="AL81">
        <v>30.212</v>
      </c>
      <c r="AM81">
        <v>16.262599999999999</v>
      </c>
      <c r="AN81">
        <v>0.66954999999999998</v>
      </c>
      <c r="AO81">
        <v>0</v>
      </c>
      <c r="AP81">
        <v>2.8182</v>
      </c>
      <c r="AQ81">
        <v>39.122999999999998</v>
      </c>
      <c r="AR81">
        <v>36.432000000000002</v>
      </c>
      <c r="AS81">
        <v>31.897382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2372.9810430000002</v>
      </c>
    </row>
    <row r="82" spans="1:117">
      <c r="A82" t="s">
        <v>124</v>
      </c>
      <c r="B82">
        <v>0</v>
      </c>
      <c r="C82">
        <v>0</v>
      </c>
      <c r="D82">
        <v>43.26</v>
      </c>
      <c r="E82">
        <v>0</v>
      </c>
      <c r="F82">
        <v>0</v>
      </c>
      <c r="G82">
        <v>70.59</v>
      </c>
      <c r="H82">
        <v>0</v>
      </c>
      <c r="I82">
        <v>0</v>
      </c>
      <c r="J82">
        <v>67.951999999999998</v>
      </c>
      <c r="K82">
        <v>0</v>
      </c>
      <c r="L82">
        <v>653.15250000000003</v>
      </c>
      <c r="M82">
        <v>92</v>
      </c>
      <c r="N82">
        <v>118.125</v>
      </c>
      <c r="O82">
        <v>98.932500000000005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42.66</v>
      </c>
      <c r="AB82">
        <v>13.17004</v>
      </c>
      <c r="AC82">
        <v>0</v>
      </c>
      <c r="AD82">
        <v>9.1149000000000004</v>
      </c>
      <c r="AE82">
        <v>0</v>
      </c>
      <c r="AF82">
        <v>0</v>
      </c>
      <c r="AG82">
        <v>43.360799999999998</v>
      </c>
      <c r="AH82">
        <v>22.728000000000002</v>
      </c>
      <c r="AI82">
        <v>0</v>
      </c>
      <c r="AJ82">
        <v>0</v>
      </c>
      <c r="AK82">
        <v>53.5518</v>
      </c>
      <c r="AL82">
        <v>30.212</v>
      </c>
      <c r="AM82">
        <v>16.262599999999999</v>
      </c>
      <c r="AN82">
        <v>0.66954999999999998</v>
      </c>
      <c r="AO82">
        <v>0</v>
      </c>
      <c r="AP82">
        <v>2.8182</v>
      </c>
      <c r="AQ82">
        <v>39.122999999999998</v>
      </c>
      <c r="AR82">
        <v>36.432000000000002</v>
      </c>
      <c r="AS82">
        <v>31.897382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2344.7130430000007</v>
      </c>
    </row>
    <row r="83" spans="1:117">
      <c r="A83" t="s">
        <v>125</v>
      </c>
      <c r="B83">
        <v>0</v>
      </c>
      <c r="C83">
        <v>0</v>
      </c>
      <c r="D83">
        <v>43.26</v>
      </c>
      <c r="E83">
        <v>0</v>
      </c>
      <c r="F83">
        <v>0</v>
      </c>
      <c r="G83">
        <v>70.59</v>
      </c>
      <c r="H83">
        <v>0</v>
      </c>
      <c r="I83">
        <v>0</v>
      </c>
      <c r="J83">
        <v>67.951999999999998</v>
      </c>
      <c r="K83">
        <v>0</v>
      </c>
      <c r="L83">
        <v>653.15250000000003</v>
      </c>
      <c r="M83">
        <v>92</v>
      </c>
      <c r="N83">
        <v>118.125</v>
      </c>
      <c r="O83">
        <v>98.932500000000005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42.66</v>
      </c>
      <c r="AB83">
        <v>13.17004</v>
      </c>
      <c r="AC83">
        <v>0</v>
      </c>
      <c r="AD83">
        <v>9.1149000000000004</v>
      </c>
      <c r="AE83">
        <v>0</v>
      </c>
      <c r="AF83">
        <v>0</v>
      </c>
      <c r="AG83">
        <v>43.360799999999998</v>
      </c>
      <c r="AH83">
        <v>19.887</v>
      </c>
      <c r="AI83">
        <v>0</v>
      </c>
      <c r="AJ83">
        <v>0</v>
      </c>
      <c r="AK83">
        <v>53.5518</v>
      </c>
      <c r="AL83">
        <v>30.212</v>
      </c>
      <c r="AM83">
        <v>16.262599999999999</v>
      </c>
      <c r="AN83">
        <v>0.66954999999999998</v>
      </c>
      <c r="AO83">
        <v>0</v>
      </c>
      <c r="AP83">
        <v>2.5619999999999998</v>
      </c>
      <c r="AQ83">
        <v>26.082000000000001</v>
      </c>
      <c r="AR83">
        <v>35.328000000000003</v>
      </c>
      <c r="AS83">
        <v>31.897382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2327.4708430000005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70.59</v>
      </c>
      <c r="H84">
        <v>0</v>
      </c>
      <c r="I84">
        <v>0</v>
      </c>
      <c r="J84">
        <v>67.951999999999998</v>
      </c>
      <c r="K84">
        <v>0</v>
      </c>
      <c r="L84">
        <v>653.15250000000003</v>
      </c>
      <c r="M84">
        <v>92</v>
      </c>
      <c r="N84">
        <v>118.125</v>
      </c>
      <c r="O84">
        <v>98.932500000000005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42.66</v>
      </c>
      <c r="AB84">
        <v>13.17004</v>
      </c>
      <c r="AC84">
        <v>0</v>
      </c>
      <c r="AD84">
        <v>0</v>
      </c>
      <c r="AE84">
        <v>0</v>
      </c>
      <c r="AF84">
        <v>0</v>
      </c>
      <c r="AG84">
        <v>43.360799999999998</v>
      </c>
      <c r="AH84">
        <v>0</v>
      </c>
      <c r="AI84">
        <v>0</v>
      </c>
      <c r="AJ84">
        <v>0</v>
      </c>
      <c r="AK84">
        <v>53.5518</v>
      </c>
      <c r="AL84">
        <v>30.212</v>
      </c>
      <c r="AM84">
        <v>16.262599999999999</v>
      </c>
      <c r="AN84">
        <v>0.66954999999999998</v>
      </c>
      <c r="AO84">
        <v>0</v>
      </c>
      <c r="AP84">
        <v>2.5619999999999998</v>
      </c>
      <c r="AQ84">
        <v>26.082000000000001</v>
      </c>
      <c r="AR84">
        <v>35.328000000000003</v>
      </c>
      <c r="AS84">
        <v>31.897382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2298.4689430000003</v>
      </c>
    </row>
    <row r="85" spans="1:117">
      <c r="A85" t="s">
        <v>127</v>
      </c>
      <c r="B85">
        <v>0</v>
      </c>
      <c r="C85">
        <v>0</v>
      </c>
      <c r="D85">
        <v>43.26</v>
      </c>
      <c r="E85">
        <v>0</v>
      </c>
      <c r="F85">
        <v>0</v>
      </c>
      <c r="G85">
        <v>70.59</v>
      </c>
      <c r="H85">
        <v>0</v>
      </c>
      <c r="I85">
        <v>0</v>
      </c>
      <c r="J85">
        <v>67.951999999999998</v>
      </c>
      <c r="K85">
        <v>0</v>
      </c>
      <c r="L85">
        <v>653.15250000000003</v>
      </c>
      <c r="M85">
        <v>92</v>
      </c>
      <c r="N85">
        <v>118.125</v>
      </c>
      <c r="O85">
        <v>98.932500000000005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42.66</v>
      </c>
      <c r="AB85">
        <v>13.17004</v>
      </c>
      <c r="AC85">
        <v>0</v>
      </c>
      <c r="AD85">
        <v>0</v>
      </c>
      <c r="AE85">
        <v>0</v>
      </c>
      <c r="AF85">
        <v>0</v>
      </c>
      <c r="AG85">
        <v>43.360799999999998</v>
      </c>
      <c r="AH85">
        <v>0</v>
      </c>
      <c r="AI85">
        <v>0</v>
      </c>
      <c r="AJ85">
        <v>0</v>
      </c>
      <c r="AK85">
        <v>53.5518</v>
      </c>
      <c r="AL85">
        <v>30.212</v>
      </c>
      <c r="AM85">
        <v>16.262599999999999</v>
      </c>
      <c r="AN85">
        <v>0.66954999999999998</v>
      </c>
      <c r="AO85">
        <v>0</v>
      </c>
      <c r="AP85">
        <v>2.5619999999999998</v>
      </c>
      <c r="AQ85">
        <v>26.082000000000001</v>
      </c>
      <c r="AR85">
        <v>35.328000000000003</v>
      </c>
      <c r="AS85">
        <v>31.897382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2298.4689430000003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70.59</v>
      </c>
      <c r="H86">
        <v>0</v>
      </c>
      <c r="I86">
        <v>0</v>
      </c>
      <c r="J86">
        <v>67.951999999999998</v>
      </c>
      <c r="K86">
        <v>0</v>
      </c>
      <c r="L86">
        <v>653.15250000000003</v>
      </c>
      <c r="M86">
        <v>92</v>
      </c>
      <c r="N86">
        <v>118.125</v>
      </c>
      <c r="O86">
        <v>98.932500000000005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42.66</v>
      </c>
      <c r="AB86">
        <v>13.17004</v>
      </c>
      <c r="AC86">
        <v>0</v>
      </c>
      <c r="AD86">
        <v>0</v>
      </c>
      <c r="AE86">
        <v>0</v>
      </c>
      <c r="AF86">
        <v>0</v>
      </c>
      <c r="AG86">
        <v>43.360799999999998</v>
      </c>
      <c r="AH86">
        <v>0</v>
      </c>
      <c r="AI86">
        <v>0</v>
      </c>
      <c r="AJ86">
        <v>0</v>
      </c>
      <c r="AK86">
        <v>53.5518</v>
      </c>
      <c r="AL86">
        <v>30.212</v>
      </c>
      <c r="AM86">
        <v>16.262599999999999</v>
      </c>
      <c r="AN86">
        <v>0.66954999999999998</v>
      </c>
      <c r="AO86">
        <v>0</v>
      </c>
      <c r="AP86">
        <v>2.5619999999999998</v>
      </c>
      <c r="AQ86">
        <v>26.082000000000001</v>
      </c>
      <c r="AR86">
        <v>35.328000000000003</v>
      </c>
      <c r="AS86">
        <v>31.897382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2298.4689430000003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70.59</v>
      </c>
      <c r="H87">
        <v>0</v>
      </c>
      <c r="I87">
        <v>0</v>
      </c>
      <c r="J87">
        <v>67.951999999999998</v>
      </c>
      <c r="K87">
        <v>37.177500000000002</v>
      </c>
      <c r="L87">
        <v>653.15250000000003</v>
      </c>
      <c r="M87">
        <v>92</v>
      </c>
      <c r="N87">
        <v>118.125</v>
      </c>
      <c r="O87">
        <v>98.932500000000005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42.66</v>
      </c>
      <c r="AB87">
        <v>13.17004</v>
      </c>
      <c r="AC87">
        <v>0</v>
      </c>
      <c r="AD87">
        <v>0</v>
      </c>
      <c r="AE87">
        <v>0</v>
      </c>
      <c r="AF87">
        <v>0</v>
      </c>
      <c r="AG87">
        <v>43.360799999999998</v>
      </c>
      <c r="AH87">
        <v>0</v>
      </c>
      <c r="AI87">
        <v>0</v>
      </c>
      <c r="AJ87">
        <v>0</v>
      </c>
      <c r="AK87">
        <v>53.5518</v>
      </c>
      <c r="AL87">
        <v>30.212</v>
      </c>
      <c r="AM87">
        <v>16.262599999999999</v>
      </c>
      <c r="AN87">
        <v>0.66954999999999998</v>
      </c>
      <c r="AO87">
        <v>0</v>
      </c>
      <c r="AP87">
        <v>2.5619999999999998</v>
      </c>
      <c r="AQ87">
        <v>25.2</v>
      </c>
      <c r="AR87">
        <v>35.328000000000003</v>
      </c>
      <c r="AS87">
        <v>31.897382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2334.764443</v>
      </c>
    </row>
    <row r="88" spans="1:117">
      <c r="A88" t="s">
        <v>130</v>
      </c>
      <c r="B88">
        <v>0</v>
      </c>
      <c r="C88">
        <v>0</v>
      </c>
      <c r="D88">
        <v>43.26</v>
      </c>
      <c r="E88">
        <v>0</v>
      </c>
      <c r="F88">
        <v>0</v>
      </c>
      <c r="G88">
        <v>70.59</v>
      </c>
      <c r="H88">
        <v>0</v>
      </c>
      <c r="I88">
        <v>0</v>
      </c>
      <c r="J88">
        <v>67.951999999999998</v>
      </c>
      <c r="K88">
        <v>52.048499999999997</v>
      </c>
      <c r="L88">
        <v>653.15250000000003</v>
      </c>
      <c r="M88">
        <v>92</v>
      </c>
      <c r="N88">
        <v>118.125</v>
      </c>
      <c r="O88">
        <v>98.932500000000005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42.66</v>
      </c>
      <c r="AB88">
        <v>13.17004</v>
      </c>
      <c r="AC88">
        <v>0</v>
      </c>
      <c r="AD88">
        <v>0</v>
      </c>
      <c r="AE88">
        <v>0</v>
      </c>
      <c r="AF88">
        <v>0</v>
      </c>
      <c r="AG88">
        <v>43.360799999999998</v>
      </c>
      <c r="AH88">
        <v>0</v>
      </c>
      <c r="AI88">
        <v>0</v>
      </c>
      <c r="AJ88">
        <v>0</v>
      </c>
      <c r="AK88">
        <v>53.5518</v>
      </c>
      <c r="AL88">
        <v>30.212</v>
      </c>
      <c r="AM88">
        <v>16.262599999999999</v>
      </c>
      <c r="AN88">
        <v>0.66954999999999998</v>
      </c>
      <c r="AO88">
        <v>0</v>
      </c>
      <c r="AP88">
        <v>2.5619999999999998</v>
      </c>
      <c r="AQ88">
        <v>12.411</v>
      </c>
      <c r="AR88">
        <v>35.328000000000003</v>
      </c>
      <c r="AS88">
        <v>31.897382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2336.8464430000004</v>
      </c>
    </row>
    <row r="89" spans="1:117">
      <c r="A89" t="s">
        <v>131</v>
      </c>
      <c r="B89">
        <v>0</v>
      </c>
      <c r="C89">
        <v>0</v>
      </c>
      <c r="D89">
        <v>43.26</v>
      </c>
      <c r="E89">
        <v>0</v>
      </c>
      <c r="F89">
        <v>0</v>
      </c>
      <c r="G89">
        <v>70.59</v>
      </c>
      <c r="H89">
        <v>0</v>
      </c>
      <c r="I89">
        <v>0</v>
      </c>
      <c r="J89">
        <v>89.872</v>
      </c>
      <c r="K89">
        <v>66.919499999999999</v>
      </c>
      <c r="L89">
        <v>653.15250000000003</v>
      </c>
      <c r="M89">
        <v>92</v>
      </c>
      <c r="N89">
        <v>118.125</v>
      </c>
      <c r="O89">
        <v>102.88979999999999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42.66</v>
      </c>
      <c r="AB89">
        <v>13.17004</v>
      </c>
      <c r="AC89">
        <v>0</v>
      </c>
      <c r="AD89">
        <v>0</v>
      </c>
      <c r="AE89">
        <v>0</v>
      </c>
      <c r="AF89">
        <v>0</v>
      </c>
      <c r="AG89">
        <v>43.360799999999998</v>
      </c>
      <c r="AH89">
        <v>0</v>
      </c>
      <c r="AI89">
        <v>0</v>
      </c>
      <c r="AJ89">
        <v>0</v>
      </c>
      <c r="AK89">
        <v>53.5518</v>
      </c>
      <c r="AL89">
        <v>30.212</v>
      </c>
      <c r="AM89">
        <v>16.262599999999999</v>
      </c>
      <c r="AN89">
        <v>0.66954999999999998</v>
      </c>
      <c r="AO89">
        <v>0</v>
      </c>
      <c r="AP89">
        <v>2.5619999999999998</v>
      </c>
      <c r="AQ89">
        <v>12.411</v>
      </c>
      <c r="AR89">
        <v>35.328000000000003</v>
      </c>
      <c r="AS89">
        <v>31.897382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2377.5947429999997</v>
      </c>
    </row>
    <row r="90" spans="1:117">
      <c r="A90" t="s">
        <v>132</v>
      </c>
      <c r="B90">
        <v>0</v>
      </c>
      <c r="C90">
        <v>0</v>
      </c>
      <c r="D90">
        <v>43.26</v>
      </c>
      <c r="E90">
        <v>0</v>
      </c>
      <c r="F90">
        <v>0</v>
      </c>
      <c r="G90">
        <v>70.59</v>
      </c>
      <c r="H90">
        <v>0</v>
      </c>
      <c r="I90">
        <v>0</v>
      </c>
      <c r="J90">
        <v>89.872</v>
      </c>
      <c r="K90">
        <v>85.508250000000004</v>
      </c>
      <c r="L90">
        <v>653.15250000000003</v>
      </c>
      <c r="M90">
        <v>92</v>
      </c>
      <c r="N90">
        <v>118.125</v>
      </c>
      <c r="O90">
        <v>102.88979999999999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42.66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43.360799999999998</v>
      </c>
      <c r="AH90">
        <v>0</v>
      </c>
      <c r="AI90">
        <v>0</v>
      </c>
      <c r="AJ90">
        <v>0</v>
      </c>
      <c r="AK90">
        <v>53.5518</v>
      </c>
      <c r="AL90">
        <v>30.212</v>
      </c>
      <c r="AM90">
        <v>16.262599999999999</v>
      </c>
      <c r="AN90">
        <v>0.66954999999999998</v>
      </c>
      <c r="AO90">
        <v>0</v>
      </c>
      <c r="AP90">
        <v>2.5619999999999998</v>
      </c>
      <c r="AQ90">
        <v>12.411</v>
      </c>
      <c r="AR90">
        <v>35.328000000000003</v>
      </c>
      <c r="AS90">
        <v>31.897382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2383.013453</v>
      </c>
    </row>
    <row r="91" spans="1:117">
      <c r="A91" t="s">
        <v>133</v>
      </c>
      <c r="B91">
        <v>0</v>
      </c>
      <c r="C91">
        <v>0</v>
      </c>
      <c r="D91">
        <v>43.26</v>
      </c>
      <c r="E91">
        <v>0</v>
      </c>
      <c r="F91">
        <v>0</v>
      </c>
      <c r="G91">
        <v>70.59</v>
      </c>
      <c r="H91">
        <v>0</v>
      </c>
      <c r="I91">
        <v>0</v>
      </c>
      <c r="J91">
        <v>89.872</v>
      </c>
      <c r="K91">
        <v>85.508250000000004</v>
      </c>
      <c r="L91">
        <v>653.15250000000003</v>
      </c>
      <c r="M91">
        <v>92</v>
      </c>
      <c r="N91">
        <v>118.125</v>
      </c>
      <c r="O91">
        <v>102.88979999999999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28.09872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43.360799999999998</v>
      </c>
      <c r="AH91">
        <v>0</v>
      </c>
      <c r="AI91">
        <v>0</v>
      </c>
      <c r="AJ91">
        <v>0</v>
      </c>
      <c r="AK91">
        <v>53.5518</v>
      </c>
      <c r="AL91">
        <v>30.212</v>
      </c>
      <c r="AM91">
        <v>16.262599999999999</v>
      </c>
      <c r="AN91">
        <v>0.66954999999999998</v>
      </c>
      <c r="AO91">
        <v>0</v>
      </c>
      <c r="AP91">
        <v>2.5619999999999998</v>
      </c>
      <c r="AQ91">
        <v>0</v>
      </c>
      <c r="AR91">
        <v>35.328000000000003</v>
      </c>
      <c r="AS91">
        <v>31.897382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2356.0411730000001</v>
      </c>
    </row>
    <row r="92" spans="1:117">
      <c r="A92" t="s">
        <v>134</v>
      </c>
      <c r="B92">
        <v>0</v>
      </c>
      <c r="C92">
        <v>0</v>
      </c>
      <c r="D92">
        <v>43.26</v>
      </c>
      <c r="E92">
        <v>0</v>
      </c>
      <c r="F92">
        <v>0</v>
      </c>
      <c r="G92">
        <v>70.59</v>
      </c>
      <c r="H92">
        <v>0</v>
      </c>
      <c r="I92">
        <v>0</v>
      </c>
      <c r="J92">
        <v>89.872</v>
      </c>
      <c r="K92">
        <v>104.09699999999999</v>
      </c>
      <c r="L92">
        <v>653.15250000000003</v>
      </c>
      <c r="M92">
        <v>92</v>
      </c>
      <c r="N92">
        <v>118.125</v>
      </c>
      <c r="O92">
        <v>102.88979999999999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28.09872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43.360799999999998</v>
      </c>
      <c r="AH92">
        <v>0</v>
      </c>
      <c r="AI92">
        <v>0</v>
      </c>
      <c r="AJ92">
        <v>0</v>
      </c>
      <c r="AK92">
        <v>53.5518</v>
      </c>
      <c r="AL92">
        <v>30.212</v>
      </c>
      <c r="AM92">
        <v>16.262599999999999</v>
      </c>
      <c r="AN92">
        <v>0.66954999999999998</v>
      </c>
      <c r="AO92">
        <v>0</v>
      </c>
      <c r="AP92">
        <v>2.5619999999999998</v>
      </c>
      <c r="AQ92">
        <v>0</v>
      </c>
      <c r="AR92">
        <v>35.328000000000003</v>
      </c>
      <c r="AS92">
        <v>31.897382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2374.6299230000004</v>
      </c>
    </row>
    <row r="93" spans="1:117">
      <c r="A93" t="s">
        <v>135</v>
      </c>
      <c r="B93">
        <v>0</v>
      </c>
      <c r="C93">
        <v>0</v>
      </c>
      <c r="D93">
        <v>43.26</v>
      </c>
      <c r="E93">
        <v>0</v>
      </c>
      <c r="F93">
        <v>0</v>
      </c>
      <c r="G93">
        <v>70.59</v>
      </c>
      <c r="H93">
        <v>0</v>
      </c>
      <c r="I93">
        <v>0</v>
      </c>
      <c r="J93">
        <v>89.872</v>
      </c>
      <c r="K93">
        <v>122.68575</v>
      </c>
      <c r="L93">
        <v>653.15250000000003</v>
      </c>
      <c r="M93">
        <v>92</v>
      </c>
      <c r="N93">
        <v>118.125</v>
      </c>
      <c r="O93">
        <v>102.88979999999999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25.122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43.360799999999998</v>
      </c>
      <c r="AH93">
        <v>0</v>
      </c>
      <c r="AI93">
        <v>0</v>
      </c>
      <c r="AJ93">
        <v>0</v>
      </c>
      <c r="AK93">
        <v>53.5518</v>
      </c>
      <c r="AL93">
        <v>30.212</v>
      </c>
      <c r="AM93">
        <v>16.262599999999999</v>
      </c>
      <c r="AN93">
        <v>0.66954999999999998</v>
      </c>
      <c r="AO93">
        <v>0</v>
      </c>
      <c r="AP93">
        <v>2.5619999999999998</v>
      </c>
      <c r="AQ93">
        <v>0</v>
      </c>
      <c r="AR93">
        <v>35.328000000000003</v>
      </c>
      <c r="AS93">
        <v>31.897382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2390.2419530000002</v>
      </c>
    </row>
    <row r="94" spans="1:117">
      <c r="A94" t="s">
        <v>136</v>
      </c>
      <c r="B94">
        <v>0</v>
      </c>
      <c r="C94">
        <v>0</v>
      </c>
      <c r="D94">
        <v>43.26</v>
      </c>
      <c r="E94">
        <v>0</v>
      </c>
      <c r="F94">
        <v>0</v>
      </c>
      <c r="G94">
        <v>70.59</v>
      </c>
      <c r="H94">
        <v>0</v>
      </c>
      <c r="I94">
        <v>0</v>
      </c>
      <c r="J94">
        <v>89.872</v>
      </c>
      <c r="K94">
        <v>141.27449999999999</v>
      </c>
      <c r="L94">
        <v>653.15250000000003</v>
      </c>
      <c r="M94">
        <v>92</v>
      </c>
      <c r="N94">
        <v>118.125</v>
      </c>
      <c r="O94">
        <v>102.88979999999999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14.04936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43.360799999999998</v>
      </c>
      <c r="AH94">
        <v>0</v>
      </c>
      <c r="AI94">
        <v>0</v>
      </c>
      <c r="AJ94">
        <v>0</v>
      </c>
      <c r="AK94">
        <v>53.5518</v>
      </c>
      <c r="AL94">
        <v>30.212</v>
      </c>
      <c r="AM94">
        <v>16.262599999999999</v>
      </c>
      <c r="AN94">
        <v>0.66954999999999998</v>
      </c>
      <c r="AO94">
        <v>0</v>
      </c>
      <c r="AP94">
        <v>2.5619999999999998</v>
      </c>
      <c r="AQ94">
        <v>0</v>
      </c>
      <c r="AR94">
        <v>35.328000000000003</v>
      </c>
      <c r="AS94">
        <v>31.897382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2397.7580630000002</v>
      </c>
    </row>
    <row r="95" spans="1:117">
      <c r="A95" t="s">
        <v>137</v>
      </c>
      <c r="B95">
        <v>0</v>
      </c>
      <c r="C95">
        <v>0</v>
      </c>
      <c r="D95">
        <v>43.26</v>
      </c>
      <c r="E95">
        <v>0</v>
      </c>
      <c r="F95">
        <v>0</v>
      </c>
      <c r="G95">
        <v>70.59</v>
      </c>
      <c r="H95">
        <v>0</v>
      </c>
      <c r="I95">
        <v>0</v>
      </c>
      <c r="J95">
        <v>89.872</v>
      </c>
      <c r="K95">
        <v>141.27449999999999</v>
      </c>
      <c r="L95">
        <v>653.15250000000003</v>
      </c>
      <c r="M95">
        <v>92</v>
      </c>
      <c r="N95">
        <v>118.125</v>
      </c>
      <c r="O95">
        <v>102.88979999999999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14.04936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43.360799999999998</v>
      </c>
      <c r="AH95">
        <v>0</v>
      </c>
      <c r="AI95">
        <v>0</v>
      </c>
      <c r="AJ95">
        <v>0</v>
      </c>
      <c r="AK95">
        <v>53.5518</v>
      </c>
      <c r="AL95">
        <v>30.212</v>
      </c>
      <c r="AM95">
        <v>16.262599999999999</v>
      </c>
      <c r="AN95">
        <v>0.66954999999999998</v>
      </c>
      <c r="AO95">
        <v>0</v>
      </c>
      <c r="AP95">
        <v>0.64049999999999996</v>
      </c>
      <c r="AQ95">
        <v>0</v>
      </c>
      <c r="AR95">
        <v>35.328000000000003</v>
      </c>
      <c r="AS95">
        <v>31.897382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2395.8365630000003</v>
      </c>
    </row>
    <row r="96" spans="1:117">
      <c r="A96" t="s">
        <v>138</v>
      </c>
      <c r="B96">
        <v>0</v>
      </c>
      <c r="C96">
        <v>0</v>
      </c>
      <c r="D96">
        <v>43.26</v>
      </c>
      <c r="E96">
        <v>0</v>
      </c>
      <c r="F96">
        <v>0</v>
      </c>
      <c r="G96">
        <v>70.59</v>
      </c>
      <c r="H96">
        <v>0</v>
      </c>
      <c r="I96">
        <v>0</v>
      </c>
      <c r="J96">
        <v>89.872</v>
      </c>
      <c r="K96">
        <v>159.86324999999999</v>
      </c>
      <c r="L96">
        <v>653.15250000000003</v>
      </c>
      <c r="M96">
        <v>92</v>
      </c>
      <c r="N96">
        <v>118.125</v>
      </c>
      <c r="O96">
        <v>102.88979999999999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14.04936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43.360799999999998</v>
      </c>
      <c r="AH96">
        <v>0</v>
      </c>
      <c r="AI96">
        <v>0</v>
      </c>
      <c r="AJ96">
        <v>0</v>
      </c>
      <c r="AK96">
        <v>53.5518</v>
      </c>
      <c r="AL96">
        <v>30.212</v>
      </c>
      <c r="AM96">
        <v>16.262599999999999</v>
      </c>
      <c r="AN96">
        <v>0.66954999999999998</v>
      </c>
      <c r="AO96">
        <v>0</v>
      </c>
      <c r="AP96">
        <v>0.64049999999999996</v>
      </c>
      <c r="AQ96">
        <v>0</v>
      </c>
      <c r="AR96">
        <v>35.328000000000003</v>
      </c>
      <c r="AS96">
        <v>31.897382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2414.4253130000002</v>
      </c>
    </row>
    <row r="97" spans="1:117">
      <c r="A97" t="s">
        <v>139</v>
      </c>
      <c r="B97">
        <v>0</v>
      </c>
      <c r="C97">
        <v>0</v>
      </c>
      <c r="D97">
        <v>43.26</v>
      </c>
      <c r="E97">
        <v>0</v>
      </c>
      <c r="F97">
        <v>0</v>
      </c>
      <c r="G97">
        <v>70.59</v>
      </c>
      <c r="H97">
        <v>0</v>
      </c>
      <c r="I97">
        <v>0</v>
      </c>
      <c r="J97">
        <v>89.872</v>
      </c>
      <c r="K97">
        <v>178.452</v>
      </c>
      <c r="L97">
        <v>653.15250000000003</v>
      </c>
      <c r="M97">
        <v>92</v>
      </c>
      <c r="N97">
        <v>118.125</v>
      </c>
      <c r="O97">
        <v>102.88979999999999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14.04936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43.360799999999998</v>
      </c>
      <c r="AH97">
        <v>0</v>
      </c>
      <c r="AI97">
        <v>0</v>
      </c>
      <c r="AJ97">
        <v>0</v>
      </c>
      <c r="AK97">
        <v>53.5518</v>
      </c>
      <c r="AL97">
        <v>30.212</v>
      </c>
      <c r="AM97">
        <v>16.262599999999999</v>
      </c>
      <c r="AN97">
        <v>0.66954999999999998</v>
      </c>
      <c r="AO97">
        <v>0</v>
      </c>
      <c r="AP97">
        <v>0.64049999999999996</v>
      </c>
      <c r="AQ97">
        <v>0</v>
      </c>
      <c r="AR97">
        <v>35.880000000000003</v>
      </c>
      <c r="AS97">
        <v>31.897382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2433.5660630000002</v>
      </c>
    </row>
    <row r="98" spans="1:117">
      <c r="A98" t="s">
        <v>140</v>
      </c>
      <c r="B98">
        <v>0</v>
      </c>
      <c r="C98">
        <v>0</v>
      </c>
      <c r="D98">
        <v>43.26</v>
      </c>
      <c r="E98">
        <v>0</v>
      </c>
      <c r="F98">
        <v>0</v>
      </c>
      <c r="G98">
        <v>70.59</v>
      </c>
      <c r="H98">
        <v>0</v>
      </c>
      <c r="I98">
        <v>0</v>
      </c>
      <c r="J98">
        <v>89.872</v>
      </c>
      <c r="K98">
        <v>234.21825000000001</v>
      </c>
      <c r="L98">
        <v>653.15250000000003</v>
      </c>
      <c r="M98">
        <v>92</v>
      </c>
      <c r="N98">
        <v>118.125</v>
      </c>
      <c r="O98">
        <v>102.88979999999999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14.04936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43.360799999999998</v>
      </c>
      <c r="AH98">
        <v>0</v>
      </c>
      <c r="AI98">
        <v>0</v>
      </c>
      <c r="AJ98">
        <v>0</v>
      </c>
      <c r="AK98">
        <v>53.5518</v>
      </c>
      <c r="AL98">
        <v>30.212</v>
      </c>
      <c r="AM98">
        <v>16.262599999999999</v>
      </c>
      <c r="AN98">
        <v>0.66954999999999998</v>
      </c>
      <c r="AO98">
        <v>0</v>
      </c>
      <c r="AP98">
        <v>0.64049999999999996</v>
      </c>
      <c r="AQ98">
        <v>0</v>
      </c>
      <c r="AR98">
        <v>35.880000000000003</v>
      </c>
      <c r="AS98">
        <v>31.897382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2489.3323130000008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1.039920000000002</v>
      </c>
      <c r="E99">
        <f t="shared" si="2"/>
        <v>0</v>
      </c>
      <c r="F99">
        <f t="shared" si="2"/>
        <v>0</v>
      </c>
      <c r="G99">
        <f t="shared" si="2"/>
        <v>1.6941600000000021</v>
      </c>
      <c r="H99">
        <f t="shared" si="2"/>
        <v>0</v>
      </c>
      <c r="I99">
        <f t="shared" si="2"/>
        <v>0</v>
      </c>
      <c r="J99">
        <f t="shared" si="2"/>
        <v>1.6856480000000038</v>
      </c>
      <c r="K99">
        <f t="shared" si="2"/>
        <v>5.7882616445000048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2.8324374750000021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3.4880889062499998</v>
      </c>
      <c r="Y99">
        <f t="shared" si="2"/>
        <v>0</v>
      </c>
      <c r="Z99">
        <f t="shared" si="2"/>
        <v>0</v>
      </c>
      <c r="AA99">
        <f t="shared" si="2"/>
        <v>0.74258261999999942</v>
      </c>
      <c r="AB99">
        <f t="shared" si="2"/>
        <v>0.26981919499999996</v>
      </c>
      <c r="AC99">
        <f t="shared" si="2"/>
        <v>0.12717318400000002</v>
      </c>
      <c r="AD99">
        <f t="shared" si="2"/>
        <v>0.11139068299999998</v>
      </c>
      <c r="AE99">
        <f t="shared" si="2"/>
        <v>0.22246450199999995</v>
      </c>
      <c r="AF99">
        <f t="shared" si="2"/>
        <v>0.22125839999999969</v>
      </c>
      <c r="AG99">
        <f t="shared" si="2"/>
        <v>1.040659199999999</v>
      </c>
      <c r="AH99">
        <f t="shared" si="2"/>
        <v>0.57293500000000008</v>
      </c>
      <c r="AI99">
        <f t="shared" si="2"/>
        <v>0</v>
      </c>
      <c r="AJ99">
        <f t="shared" si="2"/>
        <v>0</v>
      </c>
      <c r="AK99">
        <f t="shared" si="2"/>
        <v>1.2852432000000025</v>
      </c>
      <c r="AL99">
        <f t="shared" si="2"/>
        <v>0.99699599999999899</v>
      </c>
      <c r="AM99">
        <f t="shared" si="2"/>
        <v>0.39190200000000042</v>
      </c>
      <c r="AN99">
        <f t="shared" si="2"/>
        <v>1.6030940000000014E-2</v>
      </c>
      <c r="AO99">
        <f t="shared" si="2"/>
        <v>0</v>
      </c>
      <c r="AP99">
        <f t="shared" si="2"/>
        <v>5.425035000000003E-2</v>
      </c>
      <c r="AQ99">
        <f t="shared" si="2"/>
        <v>0.38430000000000014</v>
      </c>
      <c r="AR99">
        <f t="shared" si="2"/>
        <v>0.87905999999999862</v>
      </c>
      <c r="AS99">
        <f t="shared" si="2"/>
        <v>0.76750654200000157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62.399191345749976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O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191.6</v>
      </c>
      <c r="L3">
        <v>359.24</v>
      </c>
      <c r="M3">
        <v>92</v>
      </c>
      <c r="N3">
        <v>117.125</v>
      </c>
      <c r="O3">
        <v>123.66562500000001</v>
      </c>
      <c r="P3">
        <v>125.58750000000001</v>
      </c>
      <c r="Q3">
        <v>6.8</v>
      </c>
      <c r="R3">
        <v>24.5</v>
      </c>
      <c r="S3">
        <v>15.8</v>
      </c>
      <c r="T3">
        <v>0</v>
      </c>
      <c r="U3">
        <v>418.77</v>
      </c>
      <c r="V3">
        <v>16.436598</v>
      </c>
      <c r="W3">
        <v>34.2789</v>
      </c>
      <c r="X3">
        <v>127.1609</v>
      </c>
      <c r="Y3">
        <v>0</v>
      </c>
      <c r="Z3">
        <v>0</v>
      </c>
      <c r="AA3">
        <v>42.66</v>
      </c>
      <c r="AB3">
        <v>13.0634</v>
      </c>
      <c r="AC3">
        <v>0</v>
      </c>
      <c r="AD3">
        <v>0</v>
      </c>
      <c r="AE3">
        <v>0</v>
      </c>
      <c r="AF3">
        <v>8.3810000000000002</v>
      </c>
      <c r="AG3">
        <v>43.360799999999998</v>
      </c>
      <c r="AH3">
        <v>0</v>
      </c>
      <c r="AI3">
        <v>0</v>
      </c>
      <c r="AJ3">
        <v>0</v>
      </c>
      <c r="AK3">
        <v>53.5518</v>
      </c>
      <c r="AL3">
        <v>44.155999999999999</v>
      </c>
      <c r="AM3">
        <v>16.262599999999999</v>
      </c>
      <c r="AN3">
        <v>0.65042</v>
      </c>
      <c r="AO3">
        <v>0</v>
      </c>
      <c r="AP3">
        <v>0</v>
      </c>
      <c r="AQ3">
        <v>0</v>
      </c>
      <c r="AR3">
        <v>41.951999999999998</v>
      </c>
      <c r="AS3">
        <v>32.553840000000001</v>
      </c>
      <c r="AT3">
        <v>19.849084000000001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1969.405467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191.6</v>
      </c>
      <c r="L4">
        <v>359.24</v>
      </c>
      <c r="M4">
        <v>92</v>
      </c>
      <c r="N4">
        <v>117.125</v>
      </c>
      <c r="O4">
        <v>123.66562500000001</v>
      </c>
      <c r="P4">
        <v>125.58750000000001</v>
      </c>
      <c r="Q4">
        <v>6.8</v>
      </c>
      <c r="R4">
        <v>24.5</v>
      </c>
      <c r="S4">
        <v>15.8</v>
      </c>
      <c r="T4">
        <v>0</v>
      </c>
      <c r="U4">
        <v>418.77</v>
      </c>
      <c r="V4">
        <v>15.6046</v>
      </c>
      <c r="W4">
        <v>34.2789</v>
      </c>
      <c r="X4">
        <v>127.1609</v>
      </c>
      <c r="Y4">
        <v>0</v>
      </c>
      <c r="Z4">
        <v>0</v>
      </c>
      <c r="AA4">
        <v>42.66</v>
      </c>
      <c r="AB4">
        <v>13.0634</v>
      </c>
      <c r="AC4">
        <v>0</v>
      </c>
      <c r="AD4">
        <v>0</v>
      </c>
      <c r="AE4">
        <v>0</v>
      </c>
      <c r="AF4">
        <v>8.3810000000000002</v>
      </c>
      <c r="AG4">
        <v>43.360799999999998</v>
      </c>
      <c r="AH4">
        <v>0</v>
      </c>
      <c r="AI4">
        <v>0</v>
      </c>
      <c r="AJ4">
        <v>0</v>
      </c>
      <c r="AK4">
        <v>53.5518</v>
      </c>
      <c r="AL4">
        <v>44.155999999999999</v>
      </c>
      <c r="AM4">
        <v>16.262599999999999</v>
      </c>
      <c r="AN4">
        <v>0.65042</v>
      </c>
      <c r="AO4">
        <v>0</v>
      </c>
      <c r="AP4">
        <v>0</v>
      </c>
      <c r="AQ4">
        <v>0</v>
      </c>
      <c r="AR4">
        <v>41.951999999999998</v>
      </c>
      <c r="AS4">
        <v>32.553840000000001</v>
      </c>
      <c r="AT4">
        <v>18.093503999999999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1966.8178889999999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191.6</v>
      </c>
      <c r="L5">
        <v>359.24</v>
      </c>
      <c r="M5">
        <v>92</v>
      </c>
      <c r="N5">
        <v>117.125</v>
      </c>
      <c r="O5">
        <v>123.66562500000001</v>
      </c>
      <c r="P5">
        <v>125.58750000000001</v>
      </c>
      <c r="Q5">
        <v>6.8</v>
      </c>
      <c r="R5">
        <v>24.5</v>
      </c>
      <c r="S5">
        <v>15.8</v>
      </c>
      <c r="T5">
        <v>0</v>
      </c>
      <c r="U5">
        <v>418.77</v>
      </c>
      <c r="V5">
        <v>15.6046</v>
      </c>
      <c r="W5">
        <v>34.2789</v>
      </c>
      <c r="X5">
        <v>127.1609</v>
      </c>
      <c r="Y5">
        <v>0</v>
      </c>
      <c r="Z5">
        <v>0</v>
      </c>
      <c r="AA5">
        <v>42.66</v>
      </c>
      <c r="AB5">
        <v>13.0634</v>
      </c>
      <c r="AC5">
        <v>0</v>
      </c>
      <c r="AD5">
        <v>0</v>
      </c>
      <c r="AE5">
        <v>0</v>
      </c>
      <c r="AF5">
        <v>8.3810000000000002</v>
      </c>
      <c r="AG5">
        <v>43.360799999999998</v>
      </c>
      <c r="AH5">
        <v>0</v>
      </c>
      <c r="AI5">
        <v>0</v>
      </c>
      <c r="AJ5">
        <v>0</v>
      </c>
      <c r="AK5">
        <v>53.5518</v>
      </c>
      <c r="AL5">
        <v>44.155999999999999</v>
      </c>
      <c r="AM5">
        <v>16.262599999999999</v>
      </c>
      <c r="AN5">
        <v>0.65042</v>
      </c>
      <c r="AO5">
        <v>0</v>
      </c>
      <c r="AP5">
        <v>0.25619999999999998</v>
      </c>
      <c r="AQ5">
        <v>0</v>
      </c>
      <c r="AR5">
        <v>35.328000000000003</v>
      </c>
      <c r="AS5">
        <v>32.553840000000001</v>
      </c>
      <c r="AT5">
        <v>20.000036000000001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1962.3566209999999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191.6</v>
      </c>
      <c r="L6">
        <v>359.24</v>
      </c>
      <c r="M6">
        <v>92</v>
      </c>
      <c r="N6">
        <v>117.125</v>
      </c>
      <c r="O6">
        <v>123.66562500000001</v>
      </c>
      <c r="P6">
        <v>125.58750000000001</v>
      </c>
      <c r="Q6">
        <v>6.8</v>
      </c>
      <c r="R6">
        <v>24.5</v>
      </c>
      <c r="S6">
        <v>15.8</v>
      </c>
      <c r="T6">
        <v>0</v>
      </c>
      <c r="U6">
        <v>418.77</v>
      </c>
      <c r="V6">
        <v>15.6046</v>
      </c>
      <c r="W6">
        <v>34.2789</v>
      </c>
      <c r="X6">
        <v>127.1609</v>
      </c>
      <c r="Y6">
        <v>0</v>
      </c>
      <c r="Z6">
        <v>0</v>
      </c>
      <c r="AA6">
        <v>42.66</v>
      </c>
      <c r="AB6">
        <v>13.0634</v>
      </c>
      <c r="AC6">
        <v>0</v>
      </c>
      <c r="AD6">
        <v>0</v>
      </c>
      <c r="AE6">
        <v>0</v>
      </c>
      <c r="AF6">
        <v>8.3810000000000002</v>
      </c>
      <c r="AG6">
        <v>43.360799999999998</v>
      </c>
      <c r="AH6">
        <v>0</v>
      </c>
      <c r="AI6">
        <v>0</v>
      </c>
      <c r="AJ6">
        <v>0</v>
      </c>
      <c r="AK6">
        <v>53.5518</v>
      </c>
      <c r="AL6">
        <v>44.155999999999999</v>
      </c>
      <c r="AM6">
        <v>16.262599999999999</v>
      </c>
      <c r="AN6">
        <v>0.65042</v>
      </c>
      <c r="AO6">
        <v>0</v>
      </c>
      <c r="AP6">
        <v>0.25619999999999998</v>
      </c>
      <c r="AQ6">
        <v>0</v>
      </c>
      <c r="AR6">
        <v>35.328000000000003</v>
      </c>
      <c r="AS6">
        <v>32.553840000000001</v>
      </c>
      <c r="AT6">
        <v>19.896538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1962.253123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191.6</v>
      </c>
      <c r="L7">
        <v>359.24</v>
      </c>
      <c r="M7">
        <v>92</v>
      </c>
      <c r="N7">
        <v>117.125</v>
      </c>
      <c r="O7">
        <v>123.66562500000001</v>
      </c>
      <c r="P7">
        <v>125.58750000000001</v>
      </c>
      <c r="Q7">
        <v>6.8</v>
      </c>
      <c r="R7">
        <v>24.5</v>
      </c>
      <c r="S7">
        <v>15.8</v>
      </c>
      <c r="T7">
        <v>0</v>
      </c>
      <c r="U7">
        <v>418.77</v>
      </c>
      <c r="V7">
        <v>12.5</v>
      </c>
      <c r="W7">
        <v>25.9</v>
      </c>
      <c r="X7">
        <v>102.44203</v>
      </c>
      <c r="Y7">
        <v>0</v>
      </c>
      <c r="Z7">
        <v>0</v>
      </c>
      <c r="AA7">
        <v>42.66</v>
      </c>
      <c r="AB7">
        <v>13.0634</v>
      </c>
      <c r="AC7">
        <v>0</v>
      </c>
      <c r="AD7">
        <v>0</v>
      </c>
      <c r="AE7">
        <v>0</v>
      </c>
      <c r="AF7">
        <v>8.3810000000000002</v>
      </c>
      <c r="AG7">
        <v>43.360799999999998</v>
      </c>
      <c r="AH7">
        <v>0</v>
      </c>
      <c r="AI7">
        <v>0</v>
      </c>
      <c r="AJ7">
        <v>0</v>
      </c>
      <c r="AK7">
        <v>53.5518</v>
      </c>
      <c r="AL7">
        <v>44.155999999999999</v>
      </c>
      <c r="AM7">
        <v>16.262599999999999</v>
      </c>
      <c r="AN7">
        <v>0.65042</v>
      </c>
      <c r="AO7">
        <v>0</v>
      </c>
      <c r="AP7">
        <v>0.25619999999999998</v>
      </c>
      <c r="AQ7">
        <v>0</v>
      </c>
      <c r="AR7">
        <v>35.328000000000003</v>
      </c>
      <c r="AS7">
        <v>31.897382</v>
      </c>
      <c r="AT7">
        <v>18.406196999999999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1923.9039540000001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191.6</v>
      </c>
      <c r="L8">
        <v>359.24</v>
      </c>
      <c r="M8">
        <v>92</v>
      </c>
      <c r="N8">
        <v>117.125</v>
      </c>
      <c r="O8">
        <v>123.66562500000001</v>
      </c>
      <c r="P8">
        <v>125.58750000000001</v>
      </c>
      <c r="Q8">
        <v>6.8</v>
      </c>
      <c r="R8">
        <v>24.5</v>
      </c>
      <c r="S8">
        <v>15.8</v>
      </c>
      <c r="T8">
        <v>0</v>
      </c>
      <c r="U8">
        <v>418.77</v>
      </c>
      <c r="V8">
        <v>12.5</v>
      </c>
      <c r="W8">
        <v>25.9</v>
      </c>
      <c r="X8">
        <v>99.370099999999994</v>
      </c>
      <c r="Y8">
        <v>0</v>
      </c>
      <c r="Z8">
        <v>0</v>
      </c>
      <c r="AA8">
        <v>42.66</v>
      </c>
      <c r="AB8">
        <v>13.0634</v>
      </c>
      <c r="AC8">
        <v>0</v>
      </c>
      <c r="AD8">
        <v>0</v>
      </c>
      <c r="AE8">
        <v>0</v>
      </c>
      <c r="AF8">
        <v>8.3810000000000002</v>
      </c>
      <c r="AG8">
        <v>43.360799999999998</v>
      </c>
      <c r="AH8">
        <v>0</v>
      </c>
      <c r="AI8">
        <v>0</v>
      </c>
      <c r="AJ8">
        <v>0</v>
      </c>
      <c r="AK8">
        <v>53.5518</v>
      </c>
      <c r="AL8">
        <v>44.155999999999999</v>
      </c>
      <c r="AM8">
        <v>16.262599999999999</v>
      </c>
      <c r="AN8">
        <v>0.65042</v>
      </c>
      <c r="AO8">
        <v>0</v>
      </c>
      <c r="AP8">
        <v>0.25619999999999998</v>
      </c>
      <c r="AQ8">
        <v>0</v>
      </c>
      <c r="AR8">
        <v>35.328000000000003</v>
      </c>
      <c r="AS8">
        <v>31.897382</v>
      </c>
      <c r="AT8">
        <v>16.703621999999999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1919.1294490000002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191.6</v>
      </c>
      <c r="L9">
        <v>359.24</v>
      </c>
      <c r="M9">
        <v>92</v>
      </c>
      <c r="N9">
        <v>117.125</v>
      </c>
      <c r="O9">
        <v>123.66562500000001</v>
      </c>
      <c r="P9">
        <v>125.58750000000001</v>
      </c>
      <c r="Q9">
        <v>6.8</v>
      </c>
      <c r="R9">
        <v>24.5</v>
      </c>
      <c r="S9">
        <v>15.8</v>
      </c>
      <c r="T9">
        <v>0</v>
      </c>
      <c r="U9">
        <v>418.77</v>
      </c>
      <c r="V9">
        <v>14.7654</v>
      </c>
      <c r="W9">
        <v>31.685600000000001</v>
      </c>
      <c r="X9">
        <v>99.370099999999994</v>
      </c>
      <c r="Y9">
        <v>0</v>
      </c>
      <c r="Z9">
        <v>0</v>
      </c>
      <c r="AA9">
        <v>42.66</v>
      </c>
      <c r="AB9">
        <v>13.0634</v>
      </c>
      <c r="AC9">
        <v>0</v>
      </c>
      <c r="AD9">
        <v>0</v>
      </c>
      <c r="AE9">
        <v>0</v>
      </c>
      <c r="AF9">
        <v>8.3810000000000002</v>
      </c>
      <c r="AG9">
        <v>43.360799999999998</v>
      </c>
      <c r="AH9">
        <v>0</v>
      </c>
      <c r="AI9">
        <v>0</v>
      </c>
      <c r="AJ9">
        <v>0</v>
      </c>
      <c r="AK9">
        <v>53.5518</v>
      </c>
      <c r="AL9">
        <v>44.155999999999999</v>
      </c>
      <c r="AM9">
        <v>16.262599999999999</v>
      </c>
      <c r="AN9">
        <v>0.65042</v>
      </c>
      <c r="AO9">
        <v>0</v>
      </c>
      <c r="AP9">
        <v>4.8677999999999999</v>
      </c>
      <c r="AQ9">
        <v>0</v>
      </c>
      <c r="AR9">
        <v>35.328000000000003</v>
      </c>
      <c r="AS9">
        <v>31.897382</v>
      </c>
      <c r="AT9">
        <v>15.105803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1930.1942300000001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191.6</v>
      </c>
      <c r="L10">
        <v>359.24</v>
      </c>
      <c r="M10">
        <v>92</v>
      </c>
      <c r="N10">
        <v>117.125</v>
      </c>
      <c r="O10">
        <v>123.66562500000001</v>
      </c>
      <c r="P10">
        <v>125.58750000000001</v>
      </c>
      <c r="Q10">
        <v>6.8</v>
      </c>
      <c r="R10">
        <v>24.5</v>
      </c>
      <c r="S10">
        <v>15.8</v>
      </c>
      <c r="T10">
        <v>0</v>
      </c>
      <c r="U10">
        <v>418.77</v>
      </c>
      <c r="V10">
        <v>14.7654</v>
      </c>
      <c r="W10">
        <v>31.685600000000001</v>
      </c>
      <c r="X10">
        <v>99.370099999999994</v>
      </c>
      <c r="Y10">
        <v>0</v>
      </c>
      <c r="Z10">
        <v>0</v>
      </c>
      <c r="AA10">
        <v>42.66</v>
      </c>
      <c r="AB10">
        <v>13.0634</v>
      </c>
      <c r="AC10">
        <v>0</v>
      </c>
      <c r="AD10">
        <v>0</v>
      </c>
      <c r="AE10">
        <v>0</v>
      </c>
      <c r="AF10">
        <v>8.3810000000000002</v>
      </c>
      <c r="AG10">
        <v>43.360799999999998</v>
      </c>
      <c r="AH10">
        <v>0</v>
      </c>
      <c r="AI10">
        <v>0</v>
      </c>
      <c r="AJ10">
        <v>0</v>
      </c>
      <c r="AK10">
        <v>53.5518</v>
      </c>
      <c r="AL10">
        <v>44.155999999999999</v>
      </c>
      <c r="AM10">
        <v>16.262599999999999</v>
      </c>
      <c r="AN10">
        <v>0.65042</v>
      </c>
      <c r="AO10">
        <v>0</v>
      </c>
      <c r="AP10">
        <v>4.8677999999999999</v>
      </c>
      <c r="AQ10">
        <v>0</v>
      </c>
      <c r="AR10">
        <v>35.328000000000003</v>
      </c>
      <c r="AS10">
        <v>31.897382</v>
      </c>
      <c r="AT10">
        <v>15.492346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1930.5807730000001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191.6</v>
      </c>
      <c r="L11">
        <v>359.24</v>
      </c>
      <c r="M11">
        <v>92</v>
      </c>
      <c r="N11">
        <v>117.125</v>
      </c>
      <c r="O11">
        <v>123.66562500000001</v>
      </c>
      <c r="P11">
        <v>125.58750000000001</v>
      </c>
      <c r="Q11">
        <v>6.8</v>
      </c>
      <c r="R11">
        <v>24.5</v>
      </c>
      <c r="S11">
        <v>15.8</v>
      </c>
      <c r="T11">
        <v>0</v>
      </c>
      <c r="U11">
        <v>418.77</v>
      </c>
      <c r="V11">
        <v>14.7654</v>
      </c>
      <c r="W11">
        <v>31.685600000000001</v>
      </c>
      <c r="X11">
        <v>99.370099999999994</v>
      </c>
      <c r="Y11">
        <v>0</v>
      </c>
      <c r="Z11">
        <v>0</v>
      </c>
      <c r="AA11">
        <v>42.66</v>
      </c>
      <c r="AB11">
        <v>3.7324000000000002</v>
      </c>
      <c r="AC11">
        <v>0</v>
      </c>
      <c r="AD11">
        <v>0</v>
      </c>
      <c r="AE11">
        <v>0</v>
      </c>
      <c r="AF11">
        <v>8.3810000000000002</v>
      </c>
      <c r="AG11">
        <v>43.360799999999998</v>
      </c>
      <c r="AH11">
        <v>0</v>
      </c>
      <c r="AI11">
        <v>0</v>
      </c>
      <c r="AJ11">
        <v>0</v>
      </c>
      <c r="AK11">
        <v>53.5518</v>
      </c>
      <c r="AL11">
        <v>44.155999999999999</v>
      </c>
      <c r="AM11">
        <v>16.262599999999999</v>
      </c>
      <c r="AN11">
        <v>0.66954999999999998</v>
      </c>
      <c r="AO11">
        <v>0</v>
      </c>
      <c r="AP11">
        <v>4.8677999999999999</v>
      </c>
      <c r="AQ11">
        <v>0</v>
      </c>
      <c r="AR11">
        <v>41.951999999999998</v>
      </c>
      <c r="AS11">
        <v>32.553840000000001</v>
      </c>
      <c r="AT11">
        <v>16.801252999999999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1929.8582680000004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191.6</v>
      </c>
      <c r="L12">
        <v>359.24</v>
      </c>
      <c r="M12">
        <v>92</v>
      </c>
      <c r="N12">
        <v>117.125</v>
      </c>
      <c r="O12">
        <v>123.66562500000001</v>
      </c>
      <c r="P12">
        <v>125.58750000000001</v>
      </c>
      <c r="Q12">
        <v>6.8</v>
      </c>
      <c r="R12">
        <v>24.5</v>
      </c>
      <c r="S12">
        <v>15.8</v>
      </c>
      <c r="T12">
        <v>0</v>
      </c>
      <c r="U12">
        <v>418.77</v>
      </c>
      <c r="V12">
        <v>14.7654</v>
      </c>
      <c r="W12">
        <v>31.685600000000001</v>
      </c>
      <c r="X12">
        <v>99.370099999999994</v>
      </c>
      <c r="Y12">
        <v>0</v>
      </c>
      <c r="Z12">
        <v>0</v>
      </c>
      <c r="AA12">
        <v>42.66</v>
      </c>
      <c r="AB12">
        <v>3.7324000000000002</v>
      </c>
      <c r="AC12">
        <v>0</v>
      </c>
      <c r="AD12">
        <v>0</v>
      </c>
      <c r="AE12">
        <v>0</v>
      </c>
      <c r="AF12">
        <v>8.3810000000000002</v>
      </c>
      <c r="AG12">
        <v>43.360799999999998</v>
      </c>
      <c r="AH12">
        <v>0</v>
      </c>
      <c r="AI12">
        <v>0</v>
      </c>
      <c r="AJ12">
        <v>0</v>
      </c>
      <c r="AK12">
        <v>53.5518</v>
      </c>
      <c r="AL12">
        <v>44.155999999999999</v>
      </c>
      <c r="AM12">
        <v>16.262599999999999</v>
      </c>
      <c r="AN12">
        <v>0.66954999999999998</v>
      </c>
      <c r="AO12">
        <v>0</v>
      </c>
      <c r="AP12">
        <v>4.8677999999999999</v>
      </c>
      <c r="AQ12">
        <v>0</v>
      </c>
      <c r="AR12">
        <v>41.951999999999998</v>
      </c>
      <c r="AS12">
        <v>32.553840000000001</v>
      </c>
      <c r="AT12">
        <v>13.806114000000001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1926.8631290000003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191.6</v>
      </c>
      <c r="L13">
        <v>359.24</v>
      </c>
      <c r="M13">
        <v>92</v>
      </c>
      <c r="N13">
        <v>117.125</v>
      </c>
      <c r="O13">
        <v>123.66562500000001</v>
      </c>
      <c r="P13">
        <v>125.58750000000001</v>
      </c>
      <c r="Q13">
        <v>6.8</v>
      </c>
      <c r="R13">
        <v>24.5</v>
      </c>
      <c r="S13">
        <v>15.8</v>
      </c>
      <c r="T13">
        <v>0</v>
      </c>
      <c r="U13">
        <v>418.77</v>
      </c>
      <c r="V13">
        <v>14.7654</v>
      </c>
      <c r="W13">
        <v>25.9</v>
      </c>
      <c r="X13">
        <v>99.370099999999994</v>
      </c>
      <c r="Y13">
        <v>0</v>
      </c>
      <c r="Z13">
        <v>0</v>
      </c>
      <c r="AA13">
        <v>42.66</v>
      </c>
      <c r="AB13">
        <v>3.7324000000000002</v>
      </c>
      <c r="AC13">
        <v>0</v>
      </c>
      <c r="AD13">
        <v>0</v>
      </c>
      <c r="AE13">
        <v>0</v>
      </c>
      <c r="AF13">
        <v>8.3810000000000002</v>
      </c>
      <c r="AG13">
        <v>43.360799999999998</v>
      </c>
      <c r="AH13">
        <v>0</v>
      </c>
      <c r="AI13">
        <v>0</v>
      </c>
      <c r="AJ13">
        <v>0</v>
      </c>
      <c r="AK13">
        <v>53.5518</v>
      </c>
      <c r="AL13">
        <v>44.155999999999999</v>
      </c>
      <c r="AM13">
        <v>16.262599999999999</v>
      </c>
      <c r="AN13">
        <v>0.66954999999999998</v>
      </c>
      <c r="AO13">
        <v>0</v>
      </c>
      <c r="AP13">
        <v>4.8677999999999999</v>
      </c>
      <c r="AQ13">
        <v>0</v>
      </c>
      <c r="AR13">
        <v>35.328000000000003</v>
      </c>
      <c r="AS13">
        <v>31.897382</v>
      </c>
      <c r="AT13">
        <v>13.406371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1913.3973280000005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191.6</v>
      </c>
      <c r="L14">
        <v>359.24</v>
      </c>
      <c r="M14">
        <v>92</v>
      </c>
      <c r="N14">
        <v>117.125</v>
      </c>
      <c r="O14">
        <v>123.66562500000001</v>
      </c>
      <c r="P14">
        <v>125.58750000000001</v>
      </c>
      <c r="Q14">
        <v>6.8</v>
      </c>
      <c r="R14">
        <v>24.5</v>
      </c>
      <c r="S14">
        <v>15.8</v>
      </c>
      <c r="T14">
        <v>0</v>
      </c>
      <c r="U14">
        <v>418.77</v>
      </c>
      <c r="V14">
        <v>14.7654</v>
      </c>
      <c r="W14">
        <v>25.9</v>
      </c>
      <c r="X14">
        <v>99.370099999999994</v>
      </c>
      <c r="Y14">
        <v>0</v>
      </c>
      <c r="Z14">
        <v>0</v>
      </c>
      <c r="AA14">
        <v>42.66</v>
      </c>
      <c r="AB14">
        <v>3.7324000000000002</v>
      </c>
      <c r="AC14">
        <v>0</v>
      </c>
      <c r="AD14">
        <v>0</v>
      </c>
      <c r="AE14">
        <v>0</v>
      </c>
      <c r="AF14">
        <v>8.3810000000000002</v>
      </c>
      <c r="AG14">
        <v>43.360799999999998</v>
      </c>
      <c r="AH14">
        <v>0</v>
      </c>
      <c r="AI14">
        <v>0</v>
      </c>
      <c r="AJ14">
        <v>0</v>
      </c>
      <c r="AK14">
        <v>53.5518</v>
      </c>
      <c r="AL14">
        <v>44.155999999999999</v>
      </c>
      <c r="AM14">
        <v>16.262599999999999</v>
      </c>
      <c r="AN14">
        <v>0.66954999999999998</v>
      </c>
      <c r="AO14">
        <v>0</v>
      </c>
      <c r="AP14">
        <v>4.8677999999999999</v>
      </c>
      <c r="AQ14">
        <v>0</v>
      </c>
      <c r="AR14">
        <v>35.328000000000003</v>
      </c>
      <c r="AS14">
        <v>31.897382</v>
      </c>
      <c r="AT14">
        <v>16.666748999999999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1916.6577060000004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191.6</v>
      </c>
      <c r="L15">
        <v>359.24</v>
      </c>
      <c r="M15">
        <v>92</v>
      </c>
      <c r="N15">
        <v>117.125</v>
      </c>
      <c r="O15">
        <v>123.66562500000001</v>
      </c>
      <c r="P15">
        <v>125.58750000000001</v>
      </c>
      <c r="Q15">
        <v>6.8</v>
      </c>
      <c r="R15">
        <v>24.5</v>
      </c>
      <c r="S15">
        <v>15.8</v>
      </c>
      <c r="T15">
        <v>0</v>
      </c>
      <c r="U15">
        <v>418.77</v>
      </c>
      <c r="V15">
        <v>14.7654</v>
      </c>
      <c r="W15">
        <v>25.9</v>
      </c>
      <c r="X15">
        <v>99.370099999999994</v>
      </c>
      <c r="Y15">
        <v>0</v>
      </c>
      <c r="Z15">
        <v>0</v>
      </c>
      <c r="AA15">
        <v>42.66</v>
      </c>
      <c r="AB15">
        <v>3.7324000000000002</v>
      </c>
      <c r="AC15">
        <v>0</v>
      </c>
      <c r="AD15">
        <v>0</v>
      </c>
      <c r="AE15">
        <v>16.478852</v>
      </c>
      <c r="AF15">
        <v>8.3810000000000002</v>
      </c>
      <c r="AG15">
        <v>43.360799999999998</v>
      </c>
      <c r="AH15">
        <v>0</v>
      </c>
      <c r="AI15">
        <v>0</v>
      </c>
      <c r="AJ15">
        <v>0</v>
      </c>
      <c r="AK15">
        <v>53.5518</v>
      </c>
      <c r="AL15">
        <v>44.155999999999999</v>
      </c>
      <c r="AM15">
        <v>16.262599999999999</v>
      </c>
      <c r="AN15">
        <v>0.66954999999999998</v>
      </c>
      <c r="AO15">
        <v>0</v>
      </c>
      <c r="AP15">
        <v>0</v>
      </c>
      <c r="AQ15">
        <v>0</v>
      </c>
      <c r="AR15">
        <v>35.328000000000003</v>
      </c>
      <c r="AS15">
        <v>31.897382</v>
      </c>
      <c r="AT15">
        <v>18.962547000000001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1930.5645560000005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191.6</v>
      </c>
      <c r="L16">
        <v>359.24</v>
      </c>
      <c r="M16">
        <v>92</v>
      </c>
      <c r="N16">
        <v>117.125</v>
      </c>
      <c r="O16">
        <v>123.66562500000001</v>
      </c>
      <c r="P16">
        <v>125.58750000000001</v>
      </c>
      <c r="Q16">
        <v>6.8</v>
      </c>
      <c r="R16">
        <v>24.5</v>
      </c>
      <c r="S16">
        <v>15.8</v>
      </c>
      <c r="T16">
        <v>0</v>
      </c>
      <c r="U16">
        <v>418.77</v>
      </c>
      <c r="V16">
        <v>14.7654</v>
      </c>
      <c r="W16">
        <v>25.9</v>
      </c>
      <c r="X16">
        <v>99.370099999999994</v>
      </c>
      <c r="Y16">
        <v>0</v>
      </c>
      <c r="Z16">
        <v>0</v>
      </c>
      <c r="AA16">
        <v>42.66</v>
      </c>
      <c r="AB16">
        <v>3.7324000000000002</v>
      </c>
      <c r="AC16">
        <v>0</v>
      </c>
      <c r="AD16">
        <v>0</v>
      </c>
      <c r="AE16">
        <v>16.478852</v>
      </c>
      <c r="AF16">
        <v>8.3810000000000002</v>
      </c>
      <c r="AG16">
        <v>43.360799999999998</v>
      </c>
      <c r="AH16">
        <v>0</v>
      </c>
      <c r="AI16">
        <v>0</v>
      </c>
      <c r="AJ16">
        <v>0</v>
      </c>
      <c r="AK16">
        <v>53.5518</v>
      </c>
      <c r="AL16">
        <v>44.155999999999999</v>
      </c>
      <c r="AM16">
        <v>16.262599999999999</v>
      </c>
      <c r="AN16">
        <v>0.66954999999999998</v>
      </c>
      <c r="AO16">
        <v>0</v>
      </c>
      <c r="AP16">
        <v>0</v>
      </c>
      <c r="AQ16">
        <v>0</v>
      </c>
      <c r="AR16">
        <v>35.328000000000003</v>
      </c>
      <c r="AS16">
        <v>31.897382</v>
      </c>
      <c r="AT16">
        <v>16.092694000000002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1927.6947030000003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191.6</v>
      </c>
      <c r="L17">
        <v>359.24</v>
      </c>
      <c r="M17">
        <v>92</v>
      </c>
      <c r="N17">
        <v>117.125</v>
      </c>
      <c r="O17">
        <v>123.66562500000001</v>
      </c>
      <c r="P17">
        <v>125.58750000000001</v>
      </c>
      <c r="Q17">
        <v>6.8</v>
      </c>
      <c r="R17">
        <v>24.5</v>
      </c>
      <c r="S17">
        <v>15.8</v>
      </c>
      <c r="T17">
        <v>0</v>
      </c>
      <c r="U17">
        <v>418.77</v>
      </c>
      <c r="V17">
        <v>14.7654</v>
      </c>
      <c r="W17">
        <v>25.9</v>
      </c>
      <c r="X17">
        <v>99.370099999999994</v>
      </c>
      <c r="Y17">
        <v>0</v>
      </c>
      <c r="Z17">
        <v>0</v>
      </c>
      <c r="AA17">
        <v>42.66</v>
      </c>
      <c r="AB17">
        <v>3.7324000000000002</v>
      </c>
      <c r="AC17">
        <v>0</v>
      </c>
      <c r="AD17">
        <v>0</v>
      </c>
      <c r="AE17">
        <v>16.478852</v>
      </c>
      <c r="AF17">
        <v>8.3810000000000002</v>
      </c>
      <c r="AG17">
        <v>43.360799999999998</v>
      </c>
      <c r="AH17">
        <v>0</v>
      </c>
      <c r="AI17">
        <v>0</v>
      </c>
      <c r="AJ17">
        <v>0</v>
      </c>
      <c r="AK17">
        <v>53.5518</v>
      </c>
      <c r="AL17">
        <v>44.155999999999999</v>
      </c>
      <c r="AM17">
        <v>16.262599999999999</v>
      </c>
      <c r="AN17">
        <v>0.66954999999999998</v>
      </c>
      <c r="AO17">
        <v>0</v>
      </c>
      <c r="AP17">
        <v>0</v>
      </c>
      <c r="AQ17">
        <v>0</v>
      </c>
      <c r="AR17">
        <v>35.328000000000003</v>
      </c>
      <c r="AS17">
        <v>31.897382</v>
      </c>
      <c r="AT17">
        <v>17.425484999999998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1929.0274940000004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191.6</v>
      </c>
      <c r="L18">
        <v>359.24</v>
      </c>
      <c r="M18">
        <v>92</v>
      </c>
      <c r="N18">
        <v>117.125</v>
      </c>
      <c r="O18">
        <v>123.66562500000001</v>
      </c>
      <c r="P18">
        <v>125.58750000000001</v>
      </c>
      <c r="Q18">
        <v>6.8</v>
      </c>
      <c r="R18">
        <v>24.5</v>
      </c>
      <c r="S18">
        <v>15.8</v>
      </c>
      <c r="T18">
        <v>0</v>
      </c>
      <c r="U18">
        <v>418.77</v>
      </c>
      <c r="V18">
        <v>14.7654</v>
      </c>
      <c r="W18">
        <v>25.9</v>
      </c>
      <c r="X18">
        <v>99.370099999999994</v>
      </c>
      <c r="Y18">
        <v>0</v>
      </c>
      <c r="Z18">
        <v>0</v>
      </c>
      <c r="AA18">
        <v>42.66</v>
      </c>
      <c r="AB18">
        <v>3.7324000000000002</v>
      </c>
      <c r="AC18">
        <v>0</v>
      </c>
      <c r="AD18">
        <v>0</v>
      </c>
      <c r="AE18">
        <v>16.478852</v>
      </c>
      <c r="AF18">
        <v>8.3810000000000002</v>
      </c>
      <c r="AG18">
        <v>43.360799999999998</v>
      </c>
      <c r="AH18">
        <v>0</v>
      </c>
      <c r="AI18">
        <v>0</v>
      </c>
      <c r="AJ18">
        <v>0</v>
      </c>
      <c r="AK18">
        <v>53.5518</v>
      </c>
      <c r="AL18">
        <v>44.155999999999999</v>
      </c>
      <c r="AM18">
        <v>16.262599999999999</v>
      </c>
      <c r="AN18">
        <v>0.66954999999999998</v>
      </c>
      <c r="AO18">
        <v>0</v>
      </c>
      <c r="AP18">
        <v>0</v>
      </c>
      <c r="AQ18">
        <v>0</v>
      </c>
      <c r="AR18">
        <v>41.951999999999998</v>
      </c>
      <c r="AS18">
        <v>31.897382</v>
      </c>
      <c r="AT18">
        <v>20.000036000000001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1938.2260450000003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191.6</v>
      </c>
      <c r="L19">
        <v>359.24</v>
      </c>
      <c r="M19">
        <v>92</v>
      </c>
      <c r="N19">
        <v>117.125</v>
      </c>
      <c r="O19">
        <v>123.66562500000001</v>
      </c>
      <c r="P19">
        <v>125.58750000000001</v>
      </c>
      <c r="Q19">
        <v>6.8</v>
      </c>
      <c r="R19">
        <v>24.5</v>
      </c>
      <c r="S19">
        <v>15.8</v>
      </c>
      <c r="T19">
        <v>0</v>
      </c>
      <c r="U19">
        <v>418.77</v>
      </c>
      <c r="V19">
        <v>14.7654</v>
      </c>
      <c r="W19">
        <v>25.9</v>
      </c>
      <c r="X19">
        <v>99.370099999999994</v>
      </c>
      <c r="Y19">
        <v>0</v>
      </c>
      <c r="Z19">
        <v>0</v>
      </c>
      <c r="AA19">
        <v>42.66</v>
      </c>
      <c r="AB19">
        <v>3.7324000000000002</v>
      </c>
      <c r="AC19">
        <v>0</v>
      </c>
      <c r="AD19">
        <v>0</v>
      </c>
      <c r="AE19">
        <v>16.478852</v>
      </c>
      <c r="AF19">
        <v>8.3810000000000002</v>
      </c>
      <c r="AG19">
        <v>43.360799999999998</v>
      </c>
      <c r="AH19">
        <v>0</v>
      </c>
      <c r="AI19">
        <v>0</v>
      </c>
      <c r="AJ19">
        <v>0</v>
      </c>
      <c r="AK19">
        <v>53.5518</v>
      </c>
      <c r="AL19">
        <v>44.155999999999999</v>
      </c>
      <c r="AM19">
        <v>16.262599999999999</v>
      </c>
      <c r="AN19">
        <v>0.66954999999999998</v>
      </c>
      <c r="AO19">
        <v>0</v>
      </c>
      <c r="AP19">
        <v>0</v>
      </c>
      <c r="AQ19">
        <v>0</v>
      </c>
      <c r="AR19">
        <v>41.951999999999998</v>
      </c>
      <c r="AS19">
        <v>31.897382</v>
      </c>
      <c r="AT19">
        <v>20.000036000000001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1938.2260450000003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191.6</v>
      </c>
      <c r="L20">
        <v>359.24</v>
      </c>
      <c r="M20">
        <v>92</v>
      </c>
      <c r="N20">
        <v>117.125</v>
      </c>
      <c r="O20">
        <v>123.66562500000001</v>
      </c>
      <c r="P20">
        <v>125.58750000000001</v>
      </c>
      <c r="Q20">
        <v>6.8</v>
      </c>
      <c r="R20">
        <v>24.5</v>
      </c>
      <c r="S20">
        <v>15.8</v>
      </c>
      <c r="T20">
        <v>0</v>
      </c>
      <c r="U20">
        <v>418.77</v>
      </c>
      <c r="V20">
        <v>14.7654</v>
      </c>
      <c r="W20">
        <v>25.9</v>
      </c>
      <c r="X20">
        <v>99.370099999999994</v>
      </c>
      <c r="Y20">
        <v>0</v>
      </c>
      <c r="Z20">
        <v>0</v>
      </c>
      <c r="AA20">
        <v>42.66</v>
      </c>
      <c r="AB20">
        <v>3.7324000000000002</v>
      </c>
      <c r="AC20">
        <v>0</v>
      </c>
      <c r="AD20">
        <v>0</v>
      </c>
      <c r="AE20">
        <v>16.478852</v>
      </c>
      <c r="AF20">
        <v>8.3810000000000002</v>
      </c>
      <c r="AG20">
        <v>43.360799999999998</v>
      </c>
      <c r="AH20">
        <v>0</v>
      </c>
      <c r="AI20">
        <v>0</v>
      </c>
      <c r="AJ20">
        <v>0</v>
      </c>
      <c r="AK20">
        <v>53.5518</v>
      </c>
      <c r="AL20">
        <v>44.155999999999999</v>
      </c>
      <c r="AM20">
        <v>16.262599999999999</v>
      </c>
      <c r="AN20">
        <v>0.66954999999999998</v>
      </c>
      <c r="AO20">
        <v>0</v>
      </c>
      <c r="AP20">
        <v>0</v>
      </c>
      <c r="AQ20">
        <v>0</v>
      </c>
      <c r="AR20">
        <v>35.328000000000003</v>
      </c>
      <c r="AS20">
        <v>31.897382</v>
      </c>
      <c r="AT20">
        <v>20.000036000000001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1931.6020450000003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191.6</v>
      </c>
      <c r="L21">
        <v>359.24</v>
      </c>
      <c r="M21">
        <v>92</v>
      </c>
      <c r="N21">
        <v>117.125</v>
      </c>
      <c r="O21">
        <v>123.66562500000001</v>
      </c>
      <c r="P21">
        <v>125.58750000000001</v>
      </c>
      <c r="Q21">
        <v>6.8</v>
      </c>
      <c r="R21">
        <v>24.5</v>
      </c>
      <c r="S21">
        <v>15.8</v>
      </c>
      <c r="T21">
        <v>0</v>
      </c>
      <c r="U21">
        <v>418.77</v>
      </c>
      <c r="V21">
        <v>12.5</v>
      </c>
      <c r="W21">
        <v>25.9</v>
      </c>
      <c r="X21">
        <v>86.9</v>
      </c>
      <c r="Y21">
        <v>0</v>
      </c>
      <c r="Z21">
        <v>0</v>
      </c>
      <c r="AA21">
        <v>42.66</v>
      </c>
      <c r="AB21">
        <v>3.7324000000000002</v>
      </c>
      <c r="AC21">
        <v>0</v>
      </c>
      <c r="AD21">
        <v>0</v>
      </c>
      <c r="AE21">
        <v>16.478852</v>
      </c>
      <c r="AF21">
        <v>8.3810000000000002</v>
      </c>
      <c r="AG21">
        <v>43.360799999999998</v>
      </c>
      <c r="AH21">
        <v>0</v>
      </c>
      <c r="AI21">
        <v>0</v>
      </c>
      <c r="AJ21">
        <v>0</v>
      </c>
      <c r="AK21">
        <v>53.5518</v>
      </c>
      <c r="AL21">
        <v>44.155999999999999</v>
      </c>
      <c r="AM21">
        <v>16.262599999999999</v>
      </c>
      <c r="AN21">
        <v>0.66954999999999998</v>
      </c>
      <c r="AO21">
        <v>0</v>
      </c>
      <c r="AP21">
        <v>0.25619999999999998</v>
      </c>
      <c r="AQ21">
        <v>0</v>
      </c>
      <c r="AR21">
        <v>35.328000000000003</v>
      </c>
      <c r="AS21">
        <v>31.897382</v>
      </c>
      <c r="AT21">
        <v>20.000036000000001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1917.1227450000004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191.6</v>
      </c>
      <c r="L22">
        <v>359.24</v>
      </c>
      <c r="M22">
        <v>92</v>
      </c>
      <c r="N22">
        <v>117.125</v>
      </c>
      <c r="O22">
        <v>123.66562500000001</v>
      </c>
      <c r="P22">
        <v>125.58750000000001</v>
      </c>
      <c r="Q22">
        <v>6.8</v>
      </c>
      <c r="R22">
        <v>24.5</v>
      </c>
      <c r="S22">
        <v>15.8</v>
      </c>
      <c r="T22">
        <v>0</v>
      </c>
      <c r="U22">
        <v>418.77</v>
      </c>
      <c r="V22">
        <v>15.6046</v>
      </c>
      <c r="W22">
        <v>34.2789</v>
      </c>
      <c r="X22">
        <v>109.6908</v>
      </c>
      <c r="Y22">
        <v>0</v>
      </c>
      <c r="Z22">
        <v>0</v>
      </c>
      <c r="AA22">
        <v>42.66</v>
      </c>
      <c r="AB22">
        <v>3.7324000000000002</v>
      </c>
      <c r="AC22">
        <v>0</v>
      </c>
      <c r="AD22">
        <v>0</v>
      </c>
      <c r="AE22">
        <v>16.478852</v>
      </c>
      <c r="AF22">
        <v>8.3810000000000002</v>
      </c>
      <c r="AG22">
        <v>43.360799999999998</v>
      </c>
      <c r="AH22">
        <v>18.940000000000001</v>
      </c>
      <c r="AI22">
        <v>0</v>
      </c>
      <c r="AJ22">
        <v>0</v>
      </c>
      <c r="AK22">
        <v>53.5518</v>
      </c>
      <c r="AL22">
        <v>44.155999999999999</v>
      </c>
      <c r="AM22">
        <v>16.262599999999999</v>
      </c>
      <c r="AN22">
        <v>0.66954999999999998</v>
      </c>
      <c r="AO22">
        <v>0</v>
      </c>
      <c r="AP22">
        <v>0.25619999999999998</v>
      </c>
      <c r="AQ22">
        <v>12.663</v>
      </c>
      <c r="AR22">
        <v>35.328000000000003</v>
      </c>
      <c r="AS22">
        <v>31.897382</v>
      </c>
      <c r="AT22">
        <v>20.000036000000001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1983.0000450000002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191.6</v>
      </c>
      <c r="L23">
        <v>360</v>
      </c>
      <c r="M23">
        <v>92</v>
      </c>
      <c r="N23">
        <v>117.125</v>
      </c>
      <c r="O23">
        <v>123.66562500000001</v>
      </c>
      <c r="P23">
        <v>125.58750000000001</v>
      </c>
      <c r="Q23">
        <v>6.8</v>
      </c>
      <c r="R23">
        <v>24.5</v>
      </c>
      <c r="S23">
        <v>15.8</v>
      </c>
      <c r="T23">
        <v>0</v>
      </c>
      <c r="U23">
        <v>418.77</v>
      </c>
      <c r="V23">
        <v>15.6046</v>
      </c>
      <c r="W23">
        <v>34.2789</v>
      </c>
      <c r="X23">
        <v>109.6908</v>
      </c>
      <c r="Y23">
        <v>0</v>
      </c>
      <c r="Z23">
        <v>0</v>
      </c>
      <c r="AA23">
        <v>42.66</v>
      </c>
      <c r="AB23">
        <v>3.7324000000000002</v>
      </c>
      <c r="AC23">
        <v>0</v>
      </c>
      <c r="AD23">
        <v>1.321</v>
      </c>
      <c r="AE23">
        <v>16.478852</v>
      </c>
      <c r="AF23">
        <v>8.3810000000000002</v>
      </c>
      <c r="AG23">
        <v>43.360799999999998</v>
      </c>
      <c r="AH23">
        <v>18.940000000000001</v>
      </c>
      <c r="AI23">
        <v>0</v>
      </c>
      <c r="AJ23">
        <v>0</v>
      </c>
      <c r="AK23">
        <v>53.5518</v>
      </c>
      <c r="AL23">
        <v>44.155999999999999</v>
      </c>
      <c r="AM23">
        <v>16.262599999999999</v>
      </c>
      <c r="AN23">
        <v>0.66954999999999998</v>
      </c>
      <c r="AO23">
        <v>0</v>
      </c>
      <c r="AP23">
        <v>0.25619999999999998</v>
      </c>
      <c r="AQ23">
        <v>13.041</v>
      </c>
      <c r="AR23">
        <v>35.328000000000003</v>
      </c>
      <c r="AS23">
        <v>31.897382</v>
      </c>
      <c r="AT23">
        <v>20.000036000000001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1985.4590449999998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228.1</v>
      </c>
      <c r="L24">
        <v>363.42500000000001</v>
      </c>
      <c r="M24">
        <v>92</v>
      </c>
      <c r="N24">
        <v>117.125</v>
      </c>
      <c r="O24">
        <v>123.66562500000001</v>
      </c>
      <c r="P24">
        <v>125.58750000000001</v>
      </c>
      <c r="Q24">
        <v>8.5916999999999994</v>
      </c>
      <c r="R24">
        <v>32.117699999999999</v>
      </c>
      <c r="S24">
        <v>20.390499999999999</v>
      </c>
      <c r="T24">
        <v>0</v>
      </c>
      <c r="U24">
        <v>418.77</v>
      </c>
      <c r="V24">
        <v>15.6046</v>
      </c>
      <c r="W24">
        <v>34.2789</v>
      </c>
      <c r="X24">
        <v>109.6908</v>
      </c>
      <c r="Y24">
        <v>0</v>
      </c>
      <c r="Z24">
        <v>0</v>
      </c>
      <c r="AA24">
        <v>42.66</v>
      </c>
      <c r="AB24">
        <v>3.7324000000000002</v>
      </c>
      <c r="AC24">
        <v>0</v>
      </c>
      <c r="AD24">
        <v>8.3223000000000003</v>
      </c>
      <c r="AE24">
        <v>16.478852</v>
      </c>
      <c r="AF24">
        <v>8.3810000000000002</v>
      </c>
      <c r="AG24">
        <v>43.360799999999998</v>
      </c>
      <c r="AH24">
        <v>18.940000000000001</v>
      </c>
      <c r="AI24">
        <v>0</v>
      </c>
      <c r="AJ24">
        <v>0</v>
      </c>
      <c r="AK24">
        <v>53.5518</v>
      </c>
      <c r="AL24">
        <v>44.155999999999999</v>
      </c>
      <c r="AM24">
        <v>16.262599999999999</v>
      </c>
      <c r="AN24">
        <v>0.66954999999999998</v>
      </c>
      <c r="AO24">
        <v>0</v>
      </c>
      <c r="AP24">
        <v>0.25619999999999998</v>
      </c>
      <c r="AQ24">
        <v>13.041</v>
      </c>
      <c r="AR24">
        <v>35.328000000000003</v>
      </c>
      <c r="AS24">
        <v>31.897382</v>
      </c>
      <c r="AT24">
        <v>20.000036000000001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2046.3852450000002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246.6</v>
      </c>
      <c r="L25">
        <v>363.42500000000001</v>
      </c>
      <c r="M25">
        <v>92</v>
      </c>
      <c r="N25">
        <v>117.125</v>
      </c>
      <c r="O25">
        <v>123.66562500000001</v>
      </c>
      <c r="P25">
        <v>125.58750000000001</v>
      </c>
      <c r="Q25">
        <v>8.5916999999999994</v>
      </c>
      <c r="R25">
        <v>32.117699999999999</v>
      </c>
      <c r="S25">
        <v>20.390499999999999</v>
      </c>
      <c r="T25">
        <v>0</v>
      </c>
      <c r="U25">
        <v>418.77</v>
      </c>
      <c r="V25">
        <v>18.2346</v>
      </c>
      <c r="W25">
        <v>40.614400000000003</v>
      </c>
      <c r="X25">
        <v>130.04990000000001</v>
      </c>
      <c r="Y25">
        <v>0</v>
      </c>
      <c r="Z25">
        <v>0</v>
      </c>
      <c r="AA25">
        <v>42.66</v>
      </c>
      <c r="AB25">
        <v>3.7324000000000002</v>
      </c>
      <c r="AC25">
        <v>0</v>
      </c>
      <c r="AD25">
        <v>9.1149000000000004</v>
      </c>
      <c r="AE25">
        <v>16.478852</v>
      </c>
      <c r="AF25">
        <v>8.3810000000000002</v>
      </c>
      <c r="AG25">
        <v>43.360799999999998</v>
      </c>
      <c r="AH25">
        <v>37.880000000000003</v>
      </c>
      <c r="AI25">
        <v>0</v>
      </c>
      <c r="AJ25">
        <v>0</v>
      </c>
      <c r="AK25">
        <v>53.5518</v>
      </c>
      <c r="AL25">
        <v>44.155999999999999</v>
      </c>
      <c r="AM25">
        <v>16.262599999999999</v>
      </c>
      <c r="AN25">
        <v>0.66954999999999998</v>
      </c>
      <c r="AO25">
        <v>0</v>
      </c>
      <c r="AP25">
        <v>0.51239999999999997</v>
      </c>
      <c r="AQ25">
        <v>26.082000000000001</v>
      </c>
      <c r="AR25">
        <v>35.328000000000003</v>
      </c>
      <c r="AS25">
        <v>31.897382</v>
      </c>
      <c r="AT25">
        <v>20.000036000000001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2127.2396450000006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246.6</v>
      </c>
      <c r="L26">
        <v>363.42500000000001</v>
      </c>
      <c r="M26">
        <v>92</v>
      </c>
      <c r="N26">
        <v>117.125</v>
      </c>
      <c r="O26">
        <v>123.66562500000001</v>
      </c>
      <c r="P26">
        <v>125.58750000000001</v>
      </c>
      <c r="Q26">
        <v>8.5916999999999994</v>
      </c>
      <c r="R26">
        <v>32.117699999999999</v>
      </c>
      <c r="S26">
        <v>20.390499999999999</v>
      </c>
      <c r="T26">
        <v>0</v>
      </c>
      <c r="U26">
        <v>418.77</v>
      </c>
      <c r="V26">
        <v>17.87</v>
      </c>
      <c r="W26">
        <v>46.399079999999998</v>
      </c>
      <c r="X26">
        <v>147.515625</v>
      </c>
      <c r="Y26">
        <v>0</v>
      </c>
      <c r="Z26">
        <v>0</v>
      </c>
      <c r="AA26">
        <v>42.66</v>
      </c>
      <c r="AB26">
        <v>13.0634</v>
      </c>
      <c r="AC26">
        <v>9.6778399999999998</v>
      </c>
      <c r="AD26">
        <v>18.272072000000001</v>
      </c>
      <c r="AE26">
        <v>16.478852</v>
      </c>
      <c r="AF26">
        <v>8.3810000000000002</v>
      </c>
      <c r="AG26">
        <v>43.360799999999998</v>
      </c>
      <c r="AH26">
        <v>56.82</v>
      </c>
      <c r="AI26">
        <v>0</v>
      </c>
      <c r="AJ26">
        <v>0</v>
      </c>
      <c r="AK26">
        <v>53.5518</v>
      </c>
      <c r="AL26">
        <v>44.155999999999999</v>
      </c>
      <c r="AM26">
        <v>16.262599999999999</v>
      </c>
      <c r="AN26">
        <v>0.66954999999999998</v>
      </c>
      <c r="AO26">
        <v>0</v>
      </c>
      <c r="AP26">
        <v>0.51239999999999997</v>
      </c>
      <c r="AQ26">
        <v>26.082000000000001</v>
      </c>
      <c r="AR26">
        <v>41.951999999999998</v>
      </c>
      <c r="AS26">
        <v>31.897382</v>
      </c>
      <c r="AT26">
        <v>20.000036000000001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2203.855462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246.6</v>
      </c>
      <c r="L27">
        <v>363.42500000000001</v>
      </c>
      <c r="M27">
        <v>92</v>
      </c>
      <c r="N27">
        <v>117.125</v>
      </c>
      <c r="O27">
        <v>123.66562500000001</v>
      </c>
      <c r="P27">
        <v>125.58750000000001</v>
      </c>
      <c r="Q27">
        <v>8.5916999999999994</v>
      </c>
      <c r="R27">
        <v>32.117699999999999</v>
      </c>
      <c r="S27">
        <v>20.390499999999999</v>
      </c>
      <c r="T27">
        <v>0</v>
      </c>
      <c r="U27">
        <v>418.77</v>
      </c>
      <c r="V27">
        <v>20.5</v>
      </c>
      <c r="W27">
        <v>46.399079999999998</v>
      </c>
      <c r="X27">
        <v>147.515625</v>
      </c>
      <c r="Y27">
        <v>0</v>
      </c>
      <c r="Z27">
        <v>0</v>
      </c>
      <c r="AA27">
        <v>42.66</v>
      </c>
      <c r="AB27">
        <v>26.34008</v>
      </c>
      <c r="AC27">
        <v>19.35568</v>
      </c>
      <c r="AD27">
        <v>18.272072000000001</v>
      </c>
      <c r="AE27">
        <v>16.478852</v>
      </c>
      <c r="AF27">
        <v>16.762</v>
      </c>
      <c r="AG27">
        <v>43.360799999999998</v>
      </c>
      <c r="AH27">
        <v>75.760000000000005</v>
      </c>
      <c r="AI27">
        <v>0</v>
      </c>
      <c r="AJ27">
        <v>0</v>
      </c>
      <c r="AK27">
        <v>53.5518</v>
      </c>
      <c r="AL27">
        <v>44.155999999999999</v>
      </c>
      <c r="AM27">
        <v>16.262599999999999</v>
      </c>
      <c r="AN27">
        <v>0.66954999999999998</v>
      </c>
      <c r="AO27">
        <v>0</v>
      </c>
      <c r="AP27">
        <v>0.51239999999999997</v>
      </c>
      <c r="AQ27">
        <v>37.799999999999997</v>
      </c>
      <c r="AR27">
        <v>41.951999999999998</v>
      </c>
      <c r="AS27">
        <v>31.897382</v>
      </c>
      <c r="AT27">
        <v>20.000036000000001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2268.4789820000001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246.6</v>
      </c>
      <c r="L28">
        <v>363.42500000000001</v>
      </c>
      <c r="M28">
        <v>92</v>
      </c>
      <c r="N28">
        <v>117.125</v>
      </c>
      <c r="O28">
        <v>123.66562500000001</v>
      </c>
      <c r="P28">
        <v>125.58750000000001</v>
      </c>
      <c r="Q28">
        <v>8.5916999999999994</v>
      </c>
      <c r="R28">
        <v>32.117699999999999</v>
      </c>
      <c r="S28">
        <v>20.390499999999999</v>
      </c>
      <c r="T28">
        <v>0</v>
      </c>
      <c r="U28">
        <v>418.77</v>
      </c>
      <c r="V28">
        <v>20.5</v>
      </c>
      <c r="W28">
        <v>46.399079999999998</v>
      </c>
      <c r="X28">
        <v>147.515625</v>
      </c>
      <c r="Y28">
        <v>0</v>
      </c>
      <c r="Z28">
        <v>0</v>
      </c>
      <c r="AA28">
        <v>43.055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23.664000000000001</v>
      </c>
      <c r="AG28">
        <v>43.360799999999998</v>
      </c>
      <c r="AH28">
        <v>104.17</v>
      </c>
      <c r="AI28">
        <v>0</v>
      </c>
      <c r="AJ28">
        <v>0</v>
      </c>
      <c r="AK28">
        <v>53.5518</v>
      </c>
      <c r="AL28">
        <v>44.155999999999999</v>
      </c>
      <c r="AM28">
        <v>16.7958</v>
      </c>
      <c r="AN28">
        <v>0.66954999999999998</v>
      </c>
      <c r="AO28">
        <v>0</v>
      </c>
      <c r="AP28">
        <v>0.51239999999999997</v>
      </c>
      <c r="AQ28">
        <v>52.037999999999997</v>
      </c>
      <c r="AR28">
        <v>35.328000000000003</v>
      </c>
      <c r="AS28">
        <v>31.897382</v>
      </c>
      <c r="AT28">
        <v>20.000036000000001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2351.6892019999996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246.6</v>
      </c>
      <c r="L29">
        <v>435.42500000000001</v>
      </c>
      <c r="M29">
        <v>92</v>
      </c>
      <c r="N29">
        <v>117.125</v>
      </c>
      <c r="O29">
        <v>123.66562500000001</v>
      </c>
      <c r="P29">
        <v>125.58750000000001</v>
      </c>
      <c r="Q29">
        <v>8.5916999999999994</v>
      </c>
      <c r="R29">
        <v>36.884799999999998</v>
      </c>
      <c r="S29">
        <v>20.390499999999999</v>
      </c>
      <c r="T29">
        <v>0</v>
      </c>
      <c r="U29">
        <v>418.77</v>
      </c>
      <c r="V29">
        <v>20.5</v>
      </c>
      <c r="W29">
        <v>46.399079999999998</v>
      </c>
      <c r="X29">
        <v>147.515625</v>
      </c>
      <c r="Y29">
        <v>0</v>
      </c>
      <c r="Z29">
        <v>0</v>
      </c>
      <c r="AA29">
        <v>43.055</v>
      </c>
      <c r="AB29">
        <v>39.510120000000001</v>
      </c>
      <c r="AC29">
        <v>29.062808</v>
      </c>
      <c r="AD29">
        <v>18.272072000000001</v>
      </c>
      <c r="AE29">
        <v>32.957704</v>
      </c>
      <c r="AF29">
        <v>23.664000000000001</v>
      </c>
      <c r="AG29">
        <v>43.360799999999998</v>
      </c>
      <c r="AH29">
        <v>116.9545</v>
      </c>
      <c r="AI29">
        <v>0</v>
      </c>
      <c r="AJ29">
        <v>0</v>
      </c>
      <c r="AK29">
        <v>53.5518</v>
      </c>
      <c r="AL29">
        <v>44.155999999999999</v>
      </c>
      <c r="AM29">
        <v>16.7958</v>
      </c>
      <c r="AN29">
        <v>0.66954999999999998</v>
      </c>
      <c r="AO29">
        <v>0</v>
      </c>
      <c r="AP29">
        <v>5.7645</v>
      </c>
      <c r="AQ29">
        <v>52.037999999999997</v>
      </c>
      <c r="AR29">
        <v>35.328000000000003</v>
      </c>
      <c r="AS29">
        <v>31.897382</v>
      </c>
      <c r="AT29">
        <v>20.000036000000001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2446.492902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246.6</v>
      </c>
      <c r="L30">
        <v>525.42499999999995</v>
      </c>
      <c r="M30">
        <v>92</v>
      </c>
      <c r="N30">
        <v>117.125</v>
      </c>
      <c r="O30">
        <v>123.66562500000001</v>
      </c>
      <c r="P30">
        <v>125.58750000000001</v>
      </c>
      <c r="Q30">
        <v>10.1389</v>
      </c>
      <c r="R30">
        <v>42.390099999999997</v>
      </c>
      <c r="S30">
        <v>23.687000000000001</v>
      </c>
      <c r="T30">
        <v>0</v>
      </c>
      <c r="U30">
        <v>418.77</v>
      </c>
      <c r="V30">
        <v>20.5</v>
      </c>
      <c r="W30">
        <v>46.399079999999998</v>
      </c>
      <c r="X30">
        <v>147.515625</v>
      </c>
      <c r="Y30">
        <v>0</v>
      </c>
      <c r="Z30">
        <v>0</v>
      </c>
      <c r="AA30">
        <v>43.055</v>
      </c>
      <c r="AB30">
        <v>39.510120000000001</v>
      </c>
      <c r="AC30">
        <v>29.062808</v>
      </c>
      <c r="AD30">
        <v>18.272072000000001</v>
      </c>
      <c r="AE30">
        <v>32.957704</v>
      </c>
      <c r="AF30">
        <v>23.664000000000001</v>
      </c>
      <c r="AG30">
        <v>43.360799999999998</v>
      </c>
      <c r="AH30">
        <v>116.9545</v>
      </c>
      <c r="AI30">
        <v>0</v>
      </c>
      <c r="AJ30">
        <v>0</v>
      </c>
      <c r="AK30">
        <v>53.5518</v>
      </c>
      <c r="AL30">
        <v>44.155999999999999</v>
      </c>
      <c r="AM30">
        <v>16.7958</v>
      </c>
      <c r="AN30">
        <v>0.66954999999999998</v>
      </c>
      <c r="AO30">
        <v>0</v>
      </c>
      <c r="AP30">
        <v>5.7645</v>
      </c>
      <c r="AQ30">
        <v>52.037999999999997</v>
      </c>
      <c r="AR30">
        <v>35.328000000000003</v>
      </c>
      <c r="AS30">
        <v>31.897382</v>
      </c>
      <c r="AT30">
        <v>20.000036000000001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2546.8419020000001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287.61929800000001</v>
      </c>
      <c r="L31">
        <v>625.65509999999995</v>
      </c>
      <c r="M31">
        <v>92</v>
      </c>
      <c r="N31">
        <v>117.125</v>
      </c>
      <c r="O31">
        <v>123.66562500000001</v>
      </c>
      <c r="P31">
        <v>125.58750000000001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20.5</v>
      </c>
      <c r="W31">
        <v>46.399079999999998</v>
      </c>
      <c r="X31">
        <v>147.515625</v>
      </c>
      <c r="Y31">
        <v>0</v>
      </c>
      <c r="Z31">
        <v>0</v>
      </c>
      <c r="AA31">
        <v>43.055</v>
      </c>
      <c r="AB31">
        <v>39.510120000000001</v>
      </c>
      <c r="AC31">
        <v>29.062808</v>
      </c>
      <c r="AD31">
        <v>18.272072000000001</v>
      </c>
      <c r="AE31">
        <v>32.957704</v>
      </c>
      <c r="AF31">
        <v>23.664000000000001</v>
      </c>
      <c r="AG31">
        <v>43.360799999999998</v>
      </c>
      <c r="AH31">
        <v>116.9545</v>
      </c>
      <c r="AI31">
        <v>0</v>
      </c>
      <c r="AJ31">
        <v>0</v>
      </c>
      <c r="AK31">
        <v>53.5518</v>
      </c>
      <c r="AL31">
        <v>44.155999999999999</v>
      </c>
      <c r="AM31">
        <v>16.7958</v>
      </c>
      <c r="AN31">
        <v>0.66954999999999998</v>
      </c>
      <c r="AO31">
        <v>0</v>
      </c>
      <c r="AP31">
        <v>5.7645</v>
      </c>
      <c r="AQ31">
        <v>52.037999999999997</v>
      </c>
      <c r="AR31">
        <v>35.328000000000003</v>
      </c>
      <c r="AS31">
        <v>31.897382</v>
      </c>
      <c r="AT31">
        <v>20.000036000000001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2691.5655000000006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337.69540000000001</v>
      </c>
      <c r="L32">
        <v>653.15009999999995</v>
      </c>
      <c r="M32">
        <v>92</v>
      </c>
      <c r="N32">
        <v>117.125</v>
      </c>
      <c r="O32">
        <v>123.66562500000001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20.5</v>
      </c>
      <c r="W32">
        <v>46.399079999999998</v>
      </c>
      <c r="X32">
        <v>147.515625</v>
      </c>
      <c r="Y32">
        <v>0</v>
      </c>
      <c r="Z32">
        <v>0</v>
      </c>
      <c r="AA32">
        <v>43.055</v>
      </c>
      <c r="AB32">
        <v>39.510120000000001</v>
      </c>
      <c r="AC32">
        <v>29.062808</v>
      </c>
      <c r="AD32">
        <v>18.272072000000001</v>
      </c>
      <c r="AE32">
        <v>32.957704</v>
      </c>
      <c r="AF32">
        <v>23.664000000000001</v>
      </c>
      <c r="AG32">
        <v>43.360799999999998</v>
      </c>
      <c r="AH32">
        <v>116.9545</v>
      </c>
      <c r="AI32">
        <v>0</v>
      </c>
      <c r="AJ32">
        <v>0</v>
      </c>
      <c r="AK32">
        <v>53.5518</v>
      </c>
      <c r="AL32">
        <v>44.155999999999999</v>
      </c>
      <c r="AM32">
        <v>16.7958</v>
      </c>
      <c r="AN32">
        <v>0.66954999999999998</v>
      </c>
      <c r="AO32">
        <v>0</v>
      </c>
      <c r="AP32">
        <v>5.7645</v>
      </c>
      <c r="AQ32">
        <v>52.037999999999997</v>
      </c>
      <c r="AR32">
        <v>35.328000000000003</v>
      </c>
      <c r="AS32">
        <v>31.897382</v>
      </c>
      <c r="AT32">
        <v>20.000036000000001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2769.1366020000005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337.69540000000001</v>
      </c>
      <c r="L33">
        <v>653.15009999999995</v>
      </c>
      <c r="M33">
        <v>92</v>
      </c>
      <c r="N33">
        <v>117.125</v>
      </c>
      <c r="O33">
        <v>123.66562500000001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20.5</v>
      </c>
      <c r="W33">
        <v>46.399079999999998</v>
      </c>
      <c r="X33">
        <v>147.515625</v>
      </c>
      <c r="Y33">
        <v>0</v>
      </c>
      <c r="Z33">
        <v>0</v>
      </c>
      <c r="AA33">
        <v>43.055</v>
      </c>
      <c r="AB33">
        <v>39.510120000000001</v>
      </c>
      <c r="AC33">
        <v>29.062808</v>
      </c>
      <c r="AD33">
        <v>18.272072000000001</v>
      </c>
      <c r="AE33">
        <v>32.957704</v>
      </c>
      <c r="AF33">
        <v>23.664000000000001</v>
      </c>
      <c r="AG33">
        <v>43.360799999999998</v>
      </c>
      <c r="AH33">
        <v>104.17</v>
      </c>
      <c r="AI33">
        <v>0</v>
      </c>
      <c r="AJ33">
        <v>0</v>
      </c>
      <c r="AK33">
        <v>53.5518</v>
      </c>
      <c r="AL33">
        <v>44.155999999999999</v>
      </c>
      <c r="AM33">
        <v>16.7958</v>
      </c>
      <c r="AN33">
        <v>0.66954999999999998</v>
      </c>
      <c r="AO33">
        <v>0</v>
      </c>
      <c r="AP33">
        <v>6.0206999999999997</v>
      </c>
      <c r="AQ33">
        <v>52.037999999999997</v>
      </c>
      <c r="AR33">
        <v>41.951999999999998</v>
      </c>
      <c r="AS33">
        <v>31.897382</v>
      </c>
      <c r="AT33">
        <v>20.000036000000001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2763.2323020000008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337.69540000000001</v>
      </c>
      <c r="L34">
        <v>653.15009999999995</v>
      </c>
      <c r="M34">
        <v>92</v>
      </c>
      <c r="N34">
        <v>117.125</v>
      </c>
      <c r="O34">
        <v>123.66562500000001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20.5</v>
      </c>
      <c r="W34">
        <v>46.399079999999998</v>
      </c>
      <c r="X34">
        <v>147.515625</v>
      </c>
      <c r="Y34">
        <v>0</v>
      </c>
      <c r="Z34">
        <v>0</v>
      </c>
      <c r="AA34">
        <v>42.66</v>
      </c>
      <c r="AB34">
        <v>39.510120000000001</v>
      </c>
      <c r="AC34">
        <v>19.35568</v>
      </c>
      <c r="AD34">
        <v>18.272072000000001</v>
      </c>
      <c r="AE34">
        <v>16.478852</v>
      </c>
      <c r="AF34">
        <v>16.762</v>
      </c>
      <c r="AG34">
        <v>43.360799999999998</v>
      </c>
      <c r="AH34">
        <v>76.138800000000003</v>
      </c>
      <c r="AI34">
        <v>0</v>
      </c>
      <c r="AJ34">
        <v>0</v>
      </c>
      <c r="AK34">
        <v>53.5518</v>
      </c>
      <c r="AL34">
        <v>44.155999999999999</v>
      </c>
      <c r="AM34">
        <v>16.262599999999999</v>
      </c>
      <c r="AN34">
        <v>0.66954999999999998</v>
      </c>
      <c r="AO34">
        <v>0</v>
      </c>
      <c r="AP34">
        <v>6.0206999999999997</v>
      </c>
      <c r="AQ34">
        <v>37.799999999999997</v>
      </c>
      <c r="AR34">
        <v>41.951999999999998</v>
      </c>
      <c r="AS34">
        <v>31.897382</v>
      </c>
      <c r="AT34">
        <v>20.000036000000001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2686.9469220000015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331.05349999999999</v>
      </c>
      <c r="L35">
        <v>653.15009999999995</v>
      </c>
      <c r="M35">
        <v>92</v>
      </c>
      <c r="N35">
        <v>117.125</v>
      </c>
      <c r="O35">
        <v>123.66562500000001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20.5</v>
      </c>
      <c r="W35">
        <v>46.399079999999998</v>
      </c>
      <c r="X35">
        <v>147.515625</v>
      </c>
      <c r="Y35">
        <v>0</v>
      </c>
      <c r="Z35">
        <v>0</v>
      </c>
      <c r="AA35">
        <v>42.66</v>
      </c>
      <c r="AB35">
        <v>26.34008</v>
      </c>
      <c r="AC35">
        <v>19.35568</v>
      </c>
      <c r="AD35">
        <v>18.272072000000001</v>
      </c>
      <c r="AE35">
        <v>0</v>
      </c>
      <c r="AF35">
        <v>8.3810000000000002</v>
      </c>
      <c r="AG35">
        <v>43.360799999999998</v>
      </c>
      <c r="AH35">
        <v>75.760000000000005</v>
      </c>
      <c r="AI35">
        <v>0</v>
      </c>
      <c r="AJ35">
        <v>0</v>
      </c>
      <c r="AK35">
        <v>53.5518</v>
      </c>
      <c r="AL35">
        <v>44.155999999999999</v>
      </c>
      <c r="AM35">
        <v>16.262599999999999</v>
      </c>
      <c r="AN35">
        <v>0.66954999999999998</v>
      </c>
      <c r="AO35">
        <v>0</v>
      </c>
      <c r="AP35">
        <v>0</v>
      </c>
      <c r="AQ35">
        <v>37.799999999999997</v>
      </c>
      <c r="AR35">
        <v>35.328000000000003</v>
      </c>
      <c r="AS35">
        <v>31.897382</v>
      </c>
      <c r="AT35">
        <v>20.000036000000001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2629.2516300000007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311.05349999999999</v>
      </c>
      <c r="L36">
        <v>653.15009999999995</v>
      </c>
      <c r="M36">
        <v>92</v>
      </c>
      <c r="N36">
        <v>117.125</v>
      </c>
      <c r="O36">
        <v>123.66562500000001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20.5</v>
      </c>
      <c r="W36">
        <v>46.399079999999998</v>
      </c>
      <c r="X36">
        <v>147.515625</v>
      </c>
      <c r="Y36">
        <v>0</v>
      </c>
      <c r="Z36">
        <v>0</v>
      </c>
      <c r="AA36">
        <v>42.66</v>
      </c>
      <c r="AB36">
        <v>23.327500000000001</v>
      </c>
      <c r="AC36">
        <v>19.35568</v>
      </c>
      <c r="AD36">
        <v>18.272072000000001</v>
      </c>
      <c r="AE36">
        <v>0</v>
      </c>
      <c r="AF36">
        <v>8.3810000000000002</v>
      </c>
      <c r="AG36">
        <v>43.360799999999998</v>
      </c>
      <c r="AH36">
        <v>56.82</v>
      </c>
      <c r="AI36">
        <v>0</v>
      </c>
      <c r="AJ36">
        <v>0</v>
      </c>
      <c r="AK36">
        <v>53.5518</v>
      </c>
      <c r="AL36">
        <v>44.155999999999999</v>
      </c>
      <c r="AM36">
        <v>16.262599999999999</v>
      </c>
      <c r="AN36">
        <v>0.66954999999999998</v>
      </c>
      <c r="AO36">
        <v>0</v>
      </c>
      <c r="AP36">
        <v>0</v>
      </c>
      <c r="AQ36">
        <v>26.082000000000001</v>
      </c>
      <c r="AR36">
        <v>35.328000000000003</v>
      </c>
      <c r="AS36">
        <v>31.897382</v>
      </c>
      <c r="AT36">
        <v>20.000036000000001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2575.5810500000002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300.05349999999999</v>
      </c>
      <c r="L37">
        <v>653.15009999999995</v>
      </c>
      <c r="M37">
        <v>92</v>
      </c>
      <c r="N37">
        <v>118.125</v>
      </c>
      <c r="O37">
        <v>123.66562500000001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20.5</v>
      </c>
      <c r="W37">
        <v>46.399079999999998</v>
      </c>
      <c r="X37">
        <v>147.515625</v>
      </c>
      <c r="Y37">
        <v>0</v>
      </c>
      <c r="Z37">
        <v>0</v>
      </c>
      <c r="AA37">
        <v>42.66</v>
      </c>
      <c r="AB37">
        <v>13.17004</v>
      </c>
      <c r="AC37">
        <v>9.6778399999999998</v>
      </c>
      <c r="AD37">
        <v>18.272072000000001</v>
      </c>
      <c r="AE37">
        <v>0</v>
      </c>
      <c r="AF37">
        <v>8.3810000000000002</v>
      </c>
      <c r="AG37">
        <v>43.360799999999998</v>
      </c>
      <c r="AH37">
        <v>18.940000000000001</v>
      </c>
      <c r="AI37">
        <v>0</v>
      </c>
      <c r="AJ37">
        <v>0</v>
      </c>
      <c r="AK37">
        <v>53.5518</v>
      </c>
      <c r="AL37">
        <v>44.155999999999999</v>
      </c>
      <c r="AM37">
        <v>16.262599999999999</v>
      </c>
      <c r="AN37">
        <v>0.66954999999999998</v>
      </c>
      <c r="AO37">
        <v>0</v>
      </c>
      <c r="AP37">
        <v>0.51239999999999997</v>
      </c>
      <c r="AQ37">
        <v>25.956</v>
      </c>
      <c r="AR37">
        <v>35.328000000000003</v>
      </c>
      <c r="AS37">
        <v>31.897382</v>
      </c>
      <c r="AT37">
        <v>20.000036000000001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2508.2521500000003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300.05349999999999</v>
      </c>
      <c r="L38">
        <v>546.42499999999995</v>
      </c>
      <c r="M38">
        <v>92</v>
      </c>
      <c r="N38">
        <v>118.125</v>
      </c>
      <c r="O38">
        <v>123.66562500000001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418.77</v>
      </c>
      <c r="V38">
        <v>20.5</v>
      </c>
      <c r="W38">
        <v>46.399079999999998</v>
      </c>
      <c r="X38">
        <v>147.515625</v>
      </c>
      <c r="Y38">
        <v>0</v>
      </c>
      <c r="Z38">
        <v>0</v>
      </c>
      <c r="AA38">
        <v>42.66</v>
      </c>
      <c r="AB38">
        <v>13.17004</v>
      </c>
      <c r="AC38">
        <v>9.6778399999999998</v>
      </c>
      <c r="AD38">
        <v>9.1149000000000004</v>
      </c>
      <c r="AE38">
        <v>0</v>
      </c>
      <c r="AF38">
        <v>8.3810000000000002</v>
      </c>
      <c r="AG38">
        <v>43.360799999999998</v>
      </c>
      <c r="AH38">
        <v>18.940000000000001</v>
      </c>
      <c r="AI38">
        <v>0</v>
      </c>
      <c r="AJ38">
        <v>0</v>
      </c>
      <c r="AK38">
        <v>53.5518</v>
      </c>
      <c r="AL38">
        <v>44.155999999999999</v>
      </c>
      <c r="AM38">
        <v>16.262599999999999</v>
      </c>
      <c r="AN38">
        <v>0.66954999999999998</v>
      </c>
      <c r="AO38">
        <v>0</v>
      </c>
      <c r="AP38">
        <v>0.51239999999999997</v>
      </c>
      <c r="AQ38">
        <v>25.2</v>
      </c>
      <c r="AR38">
        <v>35.328000000000003</v>
      </c>
      <c r="AS38">
        <v>31.897382</v>
      </c>
      <c r="AT38">
        <v>20.000036000000001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2391.6138780000001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300.05349999999999</v>
      </c>
      <c r="L39">
        <v>483.106223</v>
      </c>
      <c r="M39">
        <v>92</v>
      </c>
      <c r="N39">
        <v>118.125</v>
      </c>
      <c r="O39">
        <v>123.66562500000001</v>
      </c>
      <c r="P39">
        <v>125.58750000000001</v>
      </c>
      <c r="Q39">
        <v>10.91</v>
      </c>
      <c r="R39">
        <v>42.390099999999997</v>
      </c>
      <c r="S39">
        <v>26.3901</v>
      </c>
      <c r="T39">
        <v>0</v>
      </c>
      <c r="U39">
        <v>418.77</v>
      </c>
      <c r="V39">
        <v>20.5</v>
      </c>
      <c r="W39">
        <v>46.399079999999998</v>
      </c>
      <c r="X39">
        <v>147.515625</v>
      </c>
      <c r="Y39">
        <v>0</v>
      </c>
      <c r="Z39">
        <v>0</v>
      </c>
      <c r="AA39">
        <v>42.66</v>
      </c>
      <c r="AB39">
        <v>13.17004</v>
      </c>
      <c r="AC39">
        <v>9.6778399999999998</v>
      </c>
      <c r="AD39">
        <v>0</v>
      </c>
      <c r="AE39">
        <v>0</v>
      </c>
      <c r="AF39">
        <v>8.3810000000000002</v>
      </c>
      <c r="AG39">
        <v>43.360799999999998</v>
      </c>
      <c r="AH39">
        <v>18.940000000000001</v>
      </c>
      <c r="AI39">
        <v>0</v>
      </c>
      <c r="AJ39">
        <v>0</v>
      </c>
      <c r="AK39">
        <v>53.5518</v>
      </c>
      <c r="AL39">
        <v>44.155999999999999</v>
      </c>
      <c r="AM39">
        <v>16.262599999999999</v>
      </c>
      <c r="AN39">
        <v>0.66954999999999998</v>
      </c>
      <c r="AO39">
        <v>0</v>
      </c>
      <c r="AP39">
        <v>0.51239999999999997</v>
      </c>
      <c r="AQ39">
        <v>12.411</v>
      </c>
      <c r="AR39">
        <v>35.328000000000003</v>
      </c>
      <c r="AS39">
        <v>31.897382</v>
      </c>
      <c r="AT39">
        <v>20.000036000000001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2306.3912010000008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300.05349999999999</v>
      </c>
      <c r="L40">
        <v>492.42500000000001</v>
      </c>
      <c r="M40">
        <v>92</v>
      </c>
      <c r="N40">
        <v>118.125</v>
      </c>
      <c r="O40">
        <v>123.66562500000001</v>
      </c>
      <c r="P40">
        <v>125.58750000000001</v>
      </c>
      <c r="Q40">
        <v>10.91</v>
      </c>
      <c r="R40">
        <v>42.390099999999997</v>
      </c>
      <c r="S40">
        <v>26.3901</v>
      </c>
      <c r="T40">
        <v>0</v>
      </c>
      <c r="U40">
        <v>418.77</v>
      </c>
      <c r="V40">
        <v>20.5</v>
      </c>
      <c r="W40">
        <v>46.399079999999998</v>
      </c>
      <c r="X40">
        <v>147.515625</v>
      </c>
      <c r="Y40">
        <v>0</v>
      </c>
      <c r="Z40">
        <v>0</v>
      </c>
      <c r="AA40">
        <v>42.66</v>
      </c>
      <c r="AB40">
        <v>13.17004</v>
      </c>
      <c r="AC40">
        <v>9.6778399999999998</v>
      </c>
      <c r="AD40">
        <v>0</v>
      </c>
      <c r="AE40">
        <v>0</v>
      </c>
      <c r="AF40">
        <v>8.3810000000000002</v>
      </c>
      <c r="AG40">
        <v>43.360799999999998</v>
      </c>
      <c r="AH40">
        <v>0</v>
      </c>
      <c r="AI40">
        <v>0</v>
      </c>
      <c r="AJ40">
        <v>0</v>
      </c>
      <c r="AK40">
        <v>53.5518</v>
      </c>
      <c r="AL40">
        <v>44.155999999999999</v>
      </c>
      <c r="AM40">
        <v>16.262599999999999</v>
      </c>
      <c r="AN40">
        <v>0.66954999999999998</v>
      </c>
      <c r="AO40">
        <v>0</v>
      </c>
      <c r="AP40">
        <v>0.51239999999999997</v>
      </c>
      <c r="AQ40">
        <v>12.411</v>
      </c>
      <c r="AR40">
        <v>35.328000000000003</v>
      </c>
      <c r="AS40">
        <v>31.897382</v>
      </c>
      <c r="AT40">
        <v>20.000036000000001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2296.7699780000007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300.05349999999999</v>
      </c>
      <c r="L41">
        <v>513.42499999999995</v>
      </c>
      <c r="M41">
        <v>92</v>
      </c>
      <c r="N41">
        <v>118.125</v>
      </c>
      <c r="O41">
        <v>123.66562500000001</v>
      </c>
      <c r="P41">
        <v>125.58750000000001</v>
      </c>
      <c r="Q41">
        <v>10.1389</v>
      </c>
      <c r="R41">
        <v>42.390099999999997</v>
      </c>
      <c r="S41">
        <v>23.687000000000001</v>
      </c>
      <c r="T41">
        <v>0</v>
      </c>
      <c r="U41">
        <v>418.77</v>
      </c>
      <c r="V41">
        <v>20.5</v>
      </c>
      <c r="W41">
        <v>46.399079999999998</v>
      </c>
      <c r="X41">
        <v>147.515625</v>
      </c>
      <c r="Y41">
        <v>0</v>
      </c>
      <c r="Z41">
        <v>0</v>
      </c>
      <c r="AA41">
        <v>42.66</v>
      </c>
      <c r="AB41">
        <v>13.17004</v>
      </c>
      <c r="AC41">
        <v>9.6778399999999998</v>
      </c>
      <c r="AD41">
        <v>0</v>
      </c>
      <c r="AE41">
        <v>0</v>
      </c>
      <c r="AF41">
        <v>8.3810000000000002</v>
      </c>
      <c r="AG41">
        <v>43.360799999999998</v>
      </c>
      <c r="AH41">
        <v>0</v>
      </c>
      <c r="AI41">
        <v>0</v>
      </c>
      <c r="AJ41">
        <v>0</v>
      </c>
      <c r="AK41">
        <v>53.5518</v>
      </c>
      <c r="AL41">
        <v>44.155999999999999</v>
      </c>
      <c r="AM41">
        <v>16.262599999999999</v>
      </c>
      <c r="AN41">
        <v>0.66954999999999998</v>
      </c>
      <c r="AO41">
        <v>0</v>
      </c>
      <c r="AP41">
        <v>0.51239999999999997</v>
      </c>
      <c r="AQ41">
        <v>12.411</v>
      </c>
      <c r="AR41">
        <v>41.951999999999998</v>
      </c>
      <c r="AS41">
        <v>32.553840000000001</v>
      </c>
      <c r="AT41">
        <v>20.000036000000001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2321.5762359999999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300.05349999999999</v>
      </c>
      <c r="L42">
        <v>513.42499999999995</v>
      </c>
      <c r="M42">
        <v>92</v>
      </c>
      <c r="N42">
        <v>118.125</v>
      </c>
      <c r="O42">
        <v>123.66562500000001</v>
      </c>
      <c r="P42">
        <v>125.58750000000001</v>
      </c>
      <c r="Q42">
        <v>10.1389</v>
      </c>
      <c r="R42">
        <v>37.622999999999998</v>
      </c>
      <c r="S42">
        <v>23.687000000000001</v>
      </c>
      <c r="T42">
        <v>0</v>
      </c>
      <c r="U42">
        <v>418.77</v>
      </c>
      <c r="V42">
        <v>20.5</v>
      </c>
      <c r="W42">
        <v>46.399079999999998</v>
      </c>
      <c r="X42">
        <v>147.515625</v>
      </c>
      <c r="Y42">
        <v>0</v>
      </c>
      <c r="Z42">
        <v>0</v>
      </c>
      <c r="AA42">
        <v>42.66</v>
      </c>
      <c r="AB42">
        <v>13.17004</v>
      </c>
      <c r="AC42">
        <v>9.6778399999999998</v>
      </c>
      <c r="AD42">
        <v>0</v>
      </c>
      <c r="AE42">
        <v>0</v>
      </c>
      <c r="AF42">
        <v>8.3810000000000002</v>
      </c>
      <c r="AG42">
        <v>43.360799999999998</v>
      </c>
      <c r="AH42">
        <v>0</v>
      </c>
      <c r="AI42">
        <v>0</v>
      </c>
      <c r="AJ42">
        <v>0</v>
      </c>
      <c r="AK42">
        <v>53.5518</v>
      </c>
      <c r="AL42">
        <v>44.155999999999999</v>
      </c>
      <c r="AM42">
        <v>16.262599999999999</v>
      </c>
      <c r="AN42">
        <v>0.66954999999999998</v>
      </c>
      <c r="AO42">
        <v>0</v>
      </c>
      <c r="AP42">
        <v>0.51239999999999997</v>
      </c>
      <c r="AQ42">
        <v>12.411</v>
      </c>
      <c r="AR42">
        <v>41.951999999999998</v>
      </c>
      <c r="AS42">
        <v>32.553840000000001</v>
      </c>
      <c r="AT42">
        <v>20.000036000000001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2316.8091359999999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300.05349999999999</v>
      </c>
      <c r="L43">
        <v>513.42499999999995</v>
      </c>
      <c r="M43">
        <v>92</v>
      </c>
      <c r="N43">
        <v>118.125</v>
      </c>
      <c r="O43">
        <v>123.66562500000001</v>
      </c>
      <c r="P43">
        <v>125.58750000000001</v>
      </c>
      <c r="Q43">
        <v>10.1389</v>
      </c>
      <c r="R43">
        <v>37.622999999999998</v>
      </c>
      <c r="S43">
        <v>23.687000000000001</v>
      </c>
      <c r="T43">
        <v>0</v>
      </c>
      <c r="U43">
        <v>418.77</v>
      </c>
      <c r="V43">
        <v>20.5</v>
      </c>
      <c r="W43">
        <v>46.399079999999998</v>
      </c>
      <c r="X43">
        <v>147.515625</v>
      </c>
      <c r="Y43">
        <v>0</v>
      </c>
      <c r="Z43">
        <v>0</v>
      </c>
      <c r="AA43">
        <v>42.66</v>
      </c>
      <c r="AB43">
        <v>13.17004</v>
      </c>
      <c r="AC43">
        <v>0</v>
      </c>
      <c r="AD43">
        <v>0</v>
      </c>
      <c r="AE43">
        <v>0</v>
      </c>
      <c r="AF43">
        <v>8.3810000000000002</v>
      </c>
      <c r="AG43">
        <v>43.360799999999998</v>
      </c>
      <c r="AH43">
        <v>0</v>
      </c>
      <c r="AI43">
        <v>0</v>
      </c>
      <c r="AJ43">
        <v>0</v>
      </c>
      <c r="AK43">
        <v>53.5518</v>
      </c>
      <c r="AL43">
        <v>44.155999999999999</v>
      </c>
      <c r="AM43">
        <v>16.262599999999999</v>
      </c>
      <c r="AN43">
        <v>0.66954999999999998</v>
      </c>
      <c r="AO43">
        <v>0</v>
      </c>
      <c r="AP43">
        <v>6.0206999999999997</v>
      </c>
      <c r="AQ43">
        <v>0</v>
      </c>
      <c r="AR43">
        <v>36.432000000000002</v>
      </c>
      <c r="AS43">
        <v>31.897382</v>
      </c>
      <c r="AT43">
        <v>20.000036000000001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2294.052138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300.05349999999999</v>
      </c>
      <c r="L44">
        <v>513.42499999999995</v>
      </c>
      <c r="M44">
        <v>92</v>
      </c>
      <c r="N44">
        <v>118.125</v>
      </c>
      <c r="O44">
        <v>123.66562500000001</v>
      </c>
      <c r="P44">
        <v>125.58750000000001</v>
      </c>
      <c r="Q44">
        <v>10.1389</v>
      </c>
      <c r="R44">
        <v>37.622999999999998</v>
      </c>
      <c r="S44">
        <v>23.687000000000001</v>
      </c>
      <c r="T44">
        <v>0</v>
      </c>
      <c r="U44">
        <v>418.77</v>
      </c>
      <c r="V44">
        <v>20.5</v>
      </c>
      <c r="W44">
        <v>46.399079999999998</v>
      </c>
      <c r="X44">
        <v>147.515625</v>
      </c>
      <c r="Y44">
        <v>0</v>
      </c>
      <c r="Z44">
        <v>0</v>
      </c>
      <c r="AA44">
        <v>42.66</v>
      </c>
      <c r="AB44">
        <v>13.17004</v>
      </c>
      <c r="AC44">
        <v>0</v>
      </c>
      <c r="AD44">
        <v>0</v>
      </c>
      <c r="AE44">
        <v>0</v>
      </c>
      <c r="AF44">
        <v>8.3810000000000002</v>
      </c>
      <c r="AG44">
        <v>43.360799999999998</v>
      </c>
      <c r="AH44">
        <v>0</v>
      </c>
      <c r="AI44">
        <v>0</v>
      </c>
      <c r="AJ44">
        <v>0</v>
      </c>
      <c r="AK44">
        <v>53.5518</v>
      </c>
      <c r="AL44">
        <v>44.155999999999999</v>
      </c>
      <c r="AM44">
        <v>16.262599999999999</v>
      </c>
      <c r="AN44">
        <v>0.66954999999999998</v>
      </c>
      <c r="AO44">
        <v>0</v>
      </c>
      <c r="AP44">
        <v>6.0206999999999997</v>
      </c>
      <c r="AQ44">
        <v>0</v>
      </c>
      <c r="AR44">
        <v>36.432000000000002</v>
      </c>
      <c r="AS44">
        <v>31.897382</v>
      </c>
      <c r="AT44">
        <v>20.000036000000001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2294.052138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266.65476799999999</v>
      </c>
      <c r="L45">
        <v>513.42499999999995</v>
      </c>
      <c r="M45">
        <v>92</v>
      </c>
      <c r="N45">
        <v>118.125</v>
      </c>
      <c r="O45">
        <v>123.66562500000001</v>
      </c>
      <c r="P45">
        <v>125.58750000000001</v>
      </c>
      <c r="Q45">
        <v>10.1389</v>
      </c>
      <c r="R45">
        <v>37.622999999999998</v>
      </c>
      <c r="S45">
        <v>23.687000000000001</v>
      </c>
      <c r="T45">
        <v>0</v>
      </c>
      <c r="U45">
        <v>418.77</v>
      </c>
      <c r="V45">
        <v>18.2346</v>
      </c>
      <c r="W45">
        <v>40.614400000000003</v>
      </c>
      <c r="X45">
        <v>138.04990000000001</v>
      </c>
      <c r="Y45">
        <v>0</v>
      </c>
      <c r="Z45">
        <v>0</v>
      </c>
      <c r="AA45">
        <v>42.66</v>
      </c>
      <c r="AB45">
        <v>13.17004</v>
      </c>
      <c r="AC45">
        <v>0</v>
      </c>
      <c r="AD45">
        <v>0</v>
      </c>
      <c r="AE45">
        <v>0</v>
      </c>
      <c r="AF45">
        <v>8.3810000000000002</v>
      </c>
      <c r="AG45">
        <v>43.360799999999998</v>
      </c>
      <c r="AH45">
        <v>0</v>
      </c>
      <c r="AI45">
        <v>0</v>
      </c>
      <c r="AJ45">
        <v>0</v>
      </c>
      <c r="AK45">
        <v>53.5518</v>
      </c>
      <c r="AL45">
        <v>44.155999999999999</v>
      </c>
      <c r="AM45">
        <v>16.262599999999999</v>
      </c>
      <c r="AN45">
        <v>0.66954999999999998</v>
      </c>
      <c r="AO45">
        <v>0</v>
      </c>
      <c r="AP45">
        <v>6.0206999999999997</v>
      </c>
      <c r="AQ45">
        <v>0</v>
      </c>
      <c r="AR45">
        <v>36.432000000000002</v>
      </c>
      <c r="AS45">
        <v>31.897382</v>
      </c>
      <c r="AT45">
        <v>20.000036000000001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2243.1376009999999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202.39730499999999</v>
      </c>
      <c r="L46">
        <v>492.42500000000001</v>
      </c>
      <c r="M46">
        <v>92</v>
      </c>
      <c r="N46">
        <v>118.125</v>
      </c>
      <c r="O46">
        <v>123.66562500000001</v>
      </c>
      <c r="P46">
        <v>125.58750000000001</v>
      </c>
      <c r="Q46">
        <v>10.1389</v>
      </c>
      <c r="R46">
        <v>37.622999999999998</v>
      </c>
      <c r="S46">
        <v>23.687000000000001</v>
      </c>
      <c r="T46">
        <v>0</v>
      </c>
      <c r="U46">
        <v>418.77</v>
      </c>
      <c r="V46">
        <v>18.2346</v>
      </c>
      <c r="W46">
        <v>40.614400000000003</v>
      </c>
      <c r="X46">
        <v>138.04990000000001</v>
      </c>
      <c r="Y46">
        <v>0</v>
      </c>
      <c r="Z46">
        <v>0</v>
      </c>
      <c r="AA46">
        <v>42.66</v>
      </c>
      <c r="AB46">
        <v>0</v>
      </c>
      <c r="AC46">
        <v>0</v>
      </c>
      <c r="AD46">
        <v>0</v>
      </c>
      <c r="AE46">
        <v>0</v>
      </c>
      <c r="AF46">
        <v>8.3810000000000002</v>
      </c>
      <c r="AG46">
        <v>43.360799999999998</v>
      </c>
      <c r="AH46">
        <v>0</v>
      </c>
      <c r="AI46">
        <v>0</v>
      </c>
      <c r="AJ46">
        <v>0</v>
      </c>
      <c r="AK46">
        <v>53.5518</v>
      </c>
      <c r="AL46">
        <v>44.155999999999999</v>
      </c>
      <c r="AM46">
        <v>16.262599999999999</v>
      </c>
      <c r="AN46">
        <v>0.66954999999999998</v>
      </c>
      <c r="AO46">
        <v>0</v>
      </c>
      <c r="AP46">
        <v>6.0206999999999997</v>
      </c>
      <c r="AQ46">
        <v>0</v>
      </c>
      <c r="AR46">
        <v>36.432000000000002</v>
      </c>
      <c r="AS46">
        <v>31.897382</v>
      </c>
      <c r="AT46">
        <v>20.000036000000001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2144.7100979999996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191.6</v>
      </c>
      <c r="L47">
        <v>471.42500000000001</v>
      </c>
      <c r="M47">
        <v>92</v>
      </c>
      <c r="N47">
        <v>118.125</v>
      </c>
      <c r="O47">
        <v>123.66562500000001</v>
      </c>
      <c r="P47">
        <v>125.58750000000001</v>
      </c>
      <c r="Q47">
        <v>10.1389</v>
      </c>
      <c r="R47">
        <v>37.622999999999998</v>
      </c>
      <c r="S47">
        <v>23.687000000000001</v>
      </c>
      <c r="T47">
        <v>0</v>
      </c>
      <c r="U47">
        <v>418.77</v>
      </c>
      <c r="V47">
        <v>18.2346</v>
      </c>
      <c r="W47">
        <v>40.614400000000003</v>
      </c>
      <c r="X47">
        <v>138.04990000000001</v>
      </c>
      <c r="Y47">
        <v>0</v>
      </c>
      <c r="Z47">
        <v>0</v>
      </c>
      <c r="AA47">
        <v>28.09872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43.360799999999998</v>
      </c>
      <c r="AH47">
        <v>0</v>
      </c>
      <c r="AI47">
        <v>0</v>
      </c>
      <c r="AJ47">
        <v>0</v>
      </c>
      <c r="AK47">
        <v>53.5518</v>
      </c>
      <c r="AL47">
        <v>44.155999999999999</v>
      </c>
      <c r="AM47">
        <v>16.262599999999999</v>
      </c>
      <c r="AN47">
        <v>0.66954999999999998</v>
      </c>
      <c r="AO47">
        <v>0</v>
      </c>
      <c r="AP47">
        <v>6.0206999999999997</v>
      </c>
      <c r="AQ47">
        <v>0</v>
      </c>
      <c r="AR47">
        <v>36.432000000000002</v>
      </c>
      <c r="AS47">
        <v>32.553840000000001</v>
      </c>
      <c r="AT47">
        <v>20.000036000000001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2099.0079709999995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191.6</v>
      </c>
      <c r="L48">
        <v>450.42500000000001</v>
      </c>
      <c r="M48">
        <v>92</v>
      </c>
      <c r="N48">
        <v>118.125</v>
      </c>
      <c r="O48">
        <v>123.66562500000001</v>
      </c>
      <c r="P48">
        <v>125.58750000000001</v>
      </c>
      <c r="Q48">
        <v>10.1389</v>
      </c>
      <c r="R48">
        <v>37.622999999999998</v>
      </c>
      <c r="S48">
        <v>23.687000000000001</v>
      </c>
      <c r="T48">
        <v>0</v>
      </c>
      <c r="U48">
        <v>418.77</v>
      </c>
      <c r="V48">
        <v>18.2346</v>
      </c>
      <c r="W48">
        <v>40.614400000000003</v>
      </c>
      <c r="X48">
        <v>138.04990000000001</v>
      </c>
      <c r="Y48">
        <v>0</v>
      </c>
      <c r="Z48">
        <v>0</v>
      </c>
      <c r="AA48">
        <v>14.04936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43.360799999999998</v>
      </c>
      <c r="AH48">
        <v>0</v>
      </c>
      <c r="AI48">
        <v>0</v>
      </c>
      <c r="AJ48">
        <v>0</v>
      </c>
      <c r="AK48">
        <v>53.5518</v>
      </c>
      <c r="AL48">
        <v>44.155999999999999</v>
      </c>
      <c r="AM48">
        <v>16.262599999999999</v>
      </c>
      <c r="AN48">
        <v>0.66954999999999998</v>
      </c>
      <c r="AO48">
        <v>0</v>
      </c>
      <c r="AP48">
        <v>6.0206999999999997</v>
      </c>
      <c r="AQ48">
        <v>0</v>
      </c>
      <c r="AR48">
        <v>36.432000000000002</v>
      </c>
      <c r="AS48">
        <v>32.553840000000001</v>
      </c>
      <c r="AT48">
        <v>20.000036000000001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2063.958611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191.6</v>
      </c>
      <c r="L49">
        <v>440.42500000000001</v>
      </c>
      <c r="M49">
        <v>92</v>
      </c>
      <c r="N49">
        <v>118.125</v>
      </c>
      <c r="O49">
        <v>123.66562500000001</v>
      </c>
      <c r="P49">
        <v>125.58750000000001</v>
      </c>
      <c r="Q49">
        <v>10.1389</v>
      </c>
      <c r="R49">
        <v>37.622999999999998</v>
      </c>
      <c r="S49">
        <v>23.687000000000001</v>
      </c>
      <c r="T49">
        <v>0</v>
      </c>
      <c r="U49">
        <v>418.77</v>
      </c>
      <c r="V49">
        <v>18.2346</v>
      </c>
      <c r="W49">
        <v>40.614400000000003</v>
      </c>
      <c r="X49">
        <v>138.04990000000001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43.360799999999998</v>
      </c>
      <c r="AH49">
        <v>0</v>
      </c>
      <c r="AI49">
        <v>0</v>
      </c>
      <c r="AJ49">
        <v>0</v>
      </c>
      <c r="AK49">
        <v>53.5518</v>
      </c>
      <c r="AL49">
        <v>44.155999999999999</v>
      </c>
      <c r="AM49">
        <v>16.262599999999999</v>
      </c>
      <c r="AN49">
        <v>0.66954999999999998</v>
      </c>
      <c r="AO49">
        <v>0</v>
      </c>
      <c r="AP49">
        <v>0</v>
      </c>
      <c r="AQ49">
        <v>0</v>
      </c>
      <c r="AR49">
        <v>36.432000000000002</v>
      </c>
      <c r="AS49">
        <v>31.897382</v>
      </c>
      <c r="AT49">
        <v>19.014610000000001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2032.2466669999999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191.6</v>
      </c>
      <c r="L50">
        <v>429.42500000000001</v>
      </c>
      <c r="M50">
        <v>92</v>
      </c>
      <c r="N50">
        <v>118.125</v>
      </c>
      <c r="O50">
        <v>123.66562500000001</v>
      </c>
      <c r="P50">
        <v>125.58750000000001</v>
      </c>
      <c r="Q50">
        <v>10.1389</v>
      </c>
      <c r="R50">
        <v>37.622999999999998</v>
      </c>
      <c r="S50">
        <v>23.687000000000001</v>
      </c>
      <c r="T50">
        <v>0</v>
      </c>
      <c r="U50">
        <v>418.77</v>
      </c>
      <c r="V50">
        <v>18.2346</v>
      </c>
      <c r="W50">
        <v>40.614400000000003</v>
      </c>
      <c r="X50">
        <v>130.04990000000001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43.360799999999998</v>
      </c>
      <c r="AH50">
        <v>0</v>
      </c>
      <c r="AI50">
        <v>0</v>
      </c>
      <c r="AJ50">
        <v>0</v>
      </c>
      <c r="AK50">
        <v>53.5518</v>
      </c>
      <c r="AL50">
        <v>44.155999999999999</v>
      </c>
      <c r="AM50">
        <v>16.262599999999999</v>
      </c>
      <c r="AN50">
        <v>0.66954999999999998</v>
      </c>
      <c r="AO50">
        <v>0</v>
      </c>
      <c r="AP50">
        <v>0</v>
      </c>
      <c r="AQ50">
        <v>0</v>
      </c>
      <c r="AR50">
        <v>36.432000000000002</v>
      </c>
      <c r="AS50">
        <v>31.897382</v>
      </c>
      <c r="AT50">
        <v>20.000036000000001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2014.2320929999998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191.6</v>
      </c>
      <c r="L51">
        <v>414.42500000000001</v>
      </c>
      <c r="M51">
        <v>92</v>
      </c>
      <c r="N51">
        <v>118.125</v>
      </c>
      <c r="O51">
        <v>123.66562500000001</v>
      </c>
      <c r="P51">
        <v>125.58750000000001</v>
      </c>
      <c r="Q51">
        <v>10.1389</v>
      </c>
      <c r="R51">
        <v>37.622999999999998</v>
      </c>
      <c r="S51">
        <v>23.687000000000001</v>
      </c>
      <c r="T51">
        <v>0</v>
      </c>
      <c r="U51">
        <v>418.77</v>
      </c>
      <c r="V51">
        <v>18.2346</v>
      </c>
      <c r="W51">
        <v>40.184399999999997</v>
      </c>
      <c r="X51">
        <v>130.04990000000001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43.360799999999998</v>
      </c>
      <c r="AH51">
        <v>0</v>
      </c>
      <c r="AI51">
        <v>0</v>
      </c>
      <c r="AJ51">
        <v>0</v>
      </c>
      <c r="AK51">
        <v>53.5518</v>
      </c>
      <c r="AL51">
        <v>44.155999999999999</v>
      </c>
      <c r="AM51">
        <v>16.262599999999999</v>
      </c>
      <c r="AN51">
        <v>0.66954999999999998</v>
      </c>
      <c r="AO51">
        <v>0</v>
      </c>
      <c r="AP51">
        <v>2.1777000000000002</v>
      </c>
      <c r="AQ51">
        <v>0</v>
      </c>
      <c r="AR51">
        <v>36.432000000000002</v>
      </c>
      <c r="AS51">
        <v>31.897382</v>
      </c>
      <c r="AT51">
        <v>20.000036000000001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2000.979793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191.6</v>
      </c>
      <c r="L52">
        <v>398.42500000000001</v>
      </c>
      <c r="M52">
        <v>92</v>
      </c>
      <c r="N52">
        <v>118.125</v>
      </c>
      <c r="O52">
        <v>123.66562500000001</v>
      </c>
      <c r="P52">
        <v>125.58750000000001</v>
      </c>
      <c r="Q52">
        <v>10.1389</v>
      </c>
      <c r="R52">
        <v>37.622999999999998</v>
      </c>
      <c r="S52">
        <v>23.687000000000001</v>
      </c>
      <c r="T52">
        <v>0</v>
      </c>
      <c r="U52">
        <v>418.77</v>
      </c>
      <c r="V52">
        <v>18.2346</v>
      </c>
      <c r="W52">
        <v>40.184399999999997</v>
      </c>
      <c r="X52">
        <v>130.04990000000001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43.360799999999998</v>
      </c>
      <c r="AH52">
        <v>0</v>
      </c>
      <c r="AI52">
        <v>0</v>
      </c>
      <c r="AJ52">
        <v>0</v>
      </c>
      <c r="AK52">
        <v>53.5518</v>
      </c>
      <c r="AL52">
        <v>44.155999999999999</v>
      </c>
      <c r="AM52">
        <v>16.262599999999999</v>
      </c>
      <c r="AN52">
        <v>0.66954999999999998</v>
      </c>
      <c r="AO52">
        <v>0</v>
      </c>
      <c r="AP52">
        <v>2.1777000000000002</v>
      </c>
      <c r="AQ52">
        <v>0</v>
      </c>
      <c r="AR52">
        <v>36.432000000000002</v>
      </c>
      <c r="AS52">
        <v>31.897382</v>
      </c>
      <c r="AT52">
        <v>20.000036000000001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1984.979793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191.6</v>
      </c>
      <c r="L53">
        <v>363.42500000000001</v>
      </c>
      <c r="M53">
        <v>92</v>
      </c>
      <c r="N53">
        <v>118.125</v>
      </c>
      <c r="O53">
        <v>123.66562500000001</v>
      </c>
      <c r="P53">
        <v>125.58750000000001</v>
      </c>
      <c r="Q53">
        <v>10.1389</v>
      </c>
      <c r="R53">
        <v>37.622999999999998</v>
      </c>
      <c r="S53">
        <v>23.687000000000001</v>
      </c>
      <c r="T53">
        <v>0</v>
      </c>
      <c r="U53">
        <v>418.77</v>
      </c>
      <c r="V53">
        <v>18.2346</v>
      </c>
      <c r="W53">
        <v>40.184399999999997</v>
      </c>
      <c r="X53">
        <v>130.04990000000001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8.3810000000000002</v>
      </c>
      <c r="AG53">
        <v>43.360799999999998</v>
      </c>
      <c r="AH53">
        <v>0</v>
      </c>
      <c r="AI53">
        <v>0</v>
      </c>
      <c r="AJ53">
        <v>0</v>
      </c>
      <c r="AK53">
        <v>53.5518</v>
      </c>
      <c r="AL53">
        <v>44.155999999999999</v>
      </c>
      <c r="AM53">
        <v>16.262599999999999</v>
      </c>
      <c r="AN53">
        <v>0.66954999999999998</v>
      </c>
      <c r="AO53">
        <v>0</v>
      </c>
      <c r="AP53">
        <v>2.1777000000000002</v>
      </c>
      <c r="AQ53">
        <v>0</v>
      </c>
      <c r="AR53">
        <v>36.432000000000002</v>
      </c>
      <c r="AS53">
        <v>32.553840000000001</v>
      </c>
      <c r="AT53">
        <v>20.000036000000001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1967.1151029999999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191.6</v>
      </c>
      <c r="L54">
        <v>363.42500000000001</v>
      </c>
      <c r="M54">
        <v>92</v>
      </c>
      <c r="N54">
        <v>118.125</v>
      </c>
      <c r="O54">
        <v>123.66562500000001</v>
      </c>
      <c r="P54">
        <v>125.58750000000001</v>
      </c>
      <c r="Q54">
        <v>10.1389</v>
      </c>
      <c r="R54">
        <v>37.622999999999998</v>
      </c>
      <c r="S54">
        <v>23.687000000000001</v>
      </c>
      <c r="T54">
        <v>0</v>
      </c>
      <c r="U54">
        <v>418.77</v>
      </c>
      <c r="V54">
        <v>17.054600000000001</v>
      </c>
      <c r="W54">
        <v>40.184399999999997</v>
      </c>
      <c r="X54">
        <v>130.04990000000001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43.360799999999998</v>
      </c>
      <c r="AH54">
        <v>0</v>
      </c>
      <c r="AI54">
        <v>0</v>
      </c>
      <c r="AJ54">
        <v>0</v>
      </c>
      <c r="AK54">
        <v>53.5518</v>
      </c>
      <c r="AL54">
        <v>44.155999999999999</v>
      </c>
      <c r="AM54">
        <v>16.262599999999999</v>
      </c>
      <c r="AN54">
        <v>0.66954999999999998</v>
      </c>
      <c r="AO54">
        <v>0</v>
      </c>
      <c r="AP54">
        <v>2.1777000000000002</v>
      </c>
      <c r="AQ54">
        <v>0</v>
      </c>
      <c r="AR54">
        <v>36.432000000000002</v>
      </c>
      <c r="AS54">
        <v>32.553840000000001</v>
      </c>
      <c r="AT54">
        <v>20.000036000000001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1965.9351029999998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191.6</v>
      </c>
      <c r="L55">
        <v>360</v>
      </c>
      <c r="M55">
        <v>92</v>
      </c>
      <c r="N55">
        <v>118.125</v>
      </c>
      <c r="O55">
        <v>123.66562500000001</v>
      </c>
      <c r="P55">
        <v>125.58750000000001</v>
      </c>
      <c r="Q55">
        <v>6.8</v>
      </c>
      <c r="R55">
        <v>32.117699999999999</v>
      </c>
      <c r="S55">
        <v>15.8</v>
      </c>
      <c r="T55">
        <v>0</v>
      </c>
      <c r="U55">
        <v>418.77</v>
      </c>
      <c r="V55">
        <v>17.0246</v>
      </c>
      <c r="W55">
        <v>40.184399999999997</v>
      </c>
      <c r="X55">
        <v>130.04990000000001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8.3810000000000002</v>
      </c>
      <c r="AG55">
        <v>43.360799999999998</v>
      </c>
      <c r="AH55">
        <v>0</v>
      </c>
      <c r="AI55">
        <v>0</v>
      </c>
      <c r="AJ55">
        <v>0</v>
      </c>
      <c r="AK55">
        <v>53.5518</v>
      </c>
      <c r="AL55">
        <v>44.155999999999999</v>
      </c>
      <c r="AM55">
        <v>16.262599999999999</v>
      </c>
      <c r="AN55">
        <v>0.66954999999999998</v>
      </c>
      <c r="AO55">
        <v>0</v>
      </c>
      <c r="AP55">
        <v>2.1777000000000002</v>
      </c>
      <c r="AQ55">
        <v>0</v>
      </c>
      <c r="AR55">
        <v>36.432000000000002</v>
      </c>
      <c r="AS55">
        <v>31.897382</v>
      </c>
      <c r="AT55">
        <v>20.000036000000001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1945.0924449999998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191.6</v>
      </c>
      <c r="L56">
        <v>360</v>
      </c>
      <c r="M56">
        <v>92</v>
      </c>
      <c r="N56">
        <v>118.125</v>
      </c>
      <c r="O56">
        <v>123.66562500000001</v>
      </c>
      <c r="P56">
        <v>125.58750000000001</v>
      </c>
      <c r="Q56">
        <v>6.8</v>
      </c>
      <c r="R56">
        <v>24.5</v>
      </c>
      <c r="S56">
        <v>15.8</v>
      </c>
      <c r="T56">
        <v>0</v>
      </c>
      <c r="U56">
        <v>418.77</v>
      </c>
      <c r="V56">
        <v>17.0246</v>
      </c>
      <c r="W56">
        <v>40.184399999999997</v>
      </c>
      <c r="X56">
        <v>130.04990000000001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43.360799999999998</v>
      </c>
      <c r="AH56">
        <v>0</v>
      </c>
      <c r="AI56">
        <v>0</v>
      </c>
      <c r="AJ56">
        <v>0</v>
      </c>
      <c r="AK56">
        <v>53.5518</v>
      </c>
      <c r="AL56">
        <v>44.155999999999999</v>
      </c>
      <c r="AM56">
        <v>16.262599999999999</v>
      </c>
      <c r="AN56">
        <v>0.66954999999999998</v>
      </c>
      <c r="AO56">
        <v>0</v>
      </c>
      <c r="AP56">
        <v>2.1777000000000002</v>
      </c>
      <c r="AQ56">
        <v>0</v>
      </c>
      <c r="AR56">
        <v>36.432000000000002</v>
      </c>
      <c r="AS56">
        <v>31.897382</v>
      </c>
      <c r="AT56">
        <v>20.000036000000001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1937.4747449999998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191.6</v>
      </c>
      <c r="L57">
        <v>360</v>
      </c>
      <c r="M57">
        <v>92</v>
      </c>
      <c r="N57">
        <v>118.125</v>
      </c>
      <c r="O57">
        <v>123.66562500000001</v>
      </c>
      <c r="P57">
        <v>125.58750000000001</v>
      </c>
      <c r="Q57">
        <v>6.8</v>
      </c>
      <c r="R57">
        <v>24.5</v>
      </c>
      <c r="S57">
        <v>15.8</v>
      </c>
      <c r="T57">
        <v>0</v>
      </c>
      <c r="U57">
        <v>418.77</v>
      </c>
      <c r="V57">
        <v>17.0246</v>
      </c>
      <c r="W57">
        <v>40.184399999999997</v>
      </c>
      <c r="X57">
        <v>130.04990000000001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43.360799999999998</v>
      </c>
      <c r="AH57">
        <v>0</v>
      </c>
      <c r="AI57">
        <v>0</v>
      </c>
      <c r="AJ57">
        <v>0</v>
      </c>
      <c r="AK57">
        <v>53.5518</v>
      </c>
      <c r="AL57">
        <v>44.155999999999999</v>
      </c>
      <c r="AM57">
        <v>16.262599999999999</v>
      </c>
      <c r="AN57">
        <v>0.66954999999999998</v>
      </c>
      <c r="AO57">
        <v>0</v>
      </c>
      <c r="AP57">
        <v>0.25619999999999998</v>
      </c>
      <c r="AQ57">
        <v>0</v>
      </c>
      <c r="AR57">
        <v>36.432000000000002</v>
      </c>
      <c r="AS57">
        <v>31.897382</v>
      </c>
      <c r="AT57">
        <v>20.000036000000001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1935.5532449999998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191.6</v>
      </c>
      <c r="L58">
        <v>360</v>
      </c>
      <c r="M58">
        <v>92</v>
      </c>
      <c r="N58">
        <v>118.125</v>
      </c>
      <c r="O58">
        <v>123.66562500000001</v>
      </c>
      <c r="P58">
        <v>125.58750000000001</v>
      </c>
      <c r="Q58">
        <v>6.8</v>
      </c>
      <c r="R58">
        <v>24.5</v>
      </c>
      <c r="S58">
        <v>15.8</v>
      </c>
      <c r="T58">
        <v>0</v>
      </c>
      <c r="U58">
        <v>418.77</v>
      </c>
      <c r="V58">
        <v>17.0246</v>
      </c>
      <c r="W58">
        <v>40.184399999999997</v>
      </c>
      <c r="X58">
        <v>130.04990000000001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43.360799999999998</v>
      </c>
      <c r="AH58">
        <v>0</v>
      </c>
      <c r="AI58">
        <v>0</v>
      </c>
      <c r="AJ58">
        <v>0</v>
      </c>
      <c r="AK58">
        <v>53.5518</v>
      </c>
      <c r="AL58">
        <v>44.155999999999999</v>
      </c>
      <c r="AM58">
        <v>16.262599999999999</v>
      </c>
      <c r="AN58">
        <v>0.66954999999999998</v>
      </c>
      <c r="AO58">
        <v>0</v>
      </c>
      <c r="AP58">
        <v>0.25619999999999998</v>
      </c>
      <c r="AQ58">
        <v>0</v>
      </c>
      <c r="AR58">
        <v>36.432000000000002</v>
      </c>
      <c r="AS58">
        <v>31.897382</v>
      </c>
      <c r="AT58">
        <v>20.000036000000001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1935.5532449999998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191.6</v>
      </c>
      <c r="L59">
        <v>360</v>
      </c>
      <c r="M59">
        <v>92</v>
      </c>
      <c r="N59">
        <v>118.125</v>
      </c>
      <c r="O59">
        <v>123.66562500000001</v>
      </c>
      <c r="P59">
        <v>125.58750000000001</v>
      </c>
      <c r="Q59">
        <v>6.8</v>
      </c>
      <c r="R59">
        <v>24.5</v>
      </c>
      <c r="S59">
        <v>15.8</v>
      </c>
      <c r="T59">
        <v>0</v>
      </c>
      <c r="U59">
        <v>418.77</v>
      </c>
      <c r="V59">
        <v>17.0246</v>
      </c>
      <c r="W59">
        <v>40.184399999999997</v>
      </c>
      <c r="X59">
        <v>125.88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43.360799999999998</v>
      </c>
      <c r="AH59">
        <v>0</v>
      </c>
      <c r="AI59">
        <v>0</v>
      </c>
      <c r="AJ59">
        <v>0</v>
      </c>
      <c r="AK59">
        <v>53.5518</v>
      </c>
      <c r="AL59">
        <v>44.155999999999999</v>
      </c>
      <c r="AM59">
        <v>16.262599999999999</v>
      </c>
      <c r="AN59">
        <v>0.66954999999999998</v>
      </c>
      <c r="AO59">
        <v>0</v>
      </c>
      <c r="AP59">
        <v>0.25619999999999998</v>
      </c>
      <c r="AQ59">
        <v>0</v>
      </c>
      <c r="AR59">
        <v>36.432000000000002</v>
      </c>
      <c r="AS59">
        <v>31.897382</v>
      </c>
      <c r="AT59">
        <v>20.000036000000001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1931.383345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191.6</v>
      </c>
      <c r="L60">
        <v>360</v>
      </c>
      <c r="M60">
        <v>92</v>
      </c>
      <c r="N60">
        <v>118.125</v>
      </c>
      <c r="O60">
        <v>123.66562500000001</v>
      </c>
      <c r="P60">
        <v>125.58750000000001</v>
      </c>
      <c r="Q60">
        <v>6.8</v>
      </c>
      <c r="R60">
        <v>24.5</v>
      </c>
      <c r="S60">
        <v>15.8</v>
      </c>
      <c r="T60">
        <v>0</v>
      </c>
      <c r="U60">
        <v>418.77</v>
      </c>
      <c r="V60">
        <v>13.91</v>
      </c>
      <c r="W60">
        <v>31.785499999999999</v>
      </c>
      <c r="X60">
        <v>102.2591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43.360799999999998</v>
      </c>
      <c r="AH60">
        <v>0</v>
      </c>
      <c r="AI60">
        <v>0</v>
      </c>
      <c r="AJ60">
        <v>0</v>
      </c>
      <c r="AK60">
        <v>53.5518</v>
      </c>
      <c r="AL60">
        <v>44.155999999999999</v>
      </c>
      <c r="AM60">
        <v>16.262599999999999</v>
      </c>
      <c r="AN60">
        <v>0.66954999999999998</v>
      </c>
      <c r="AO60">
        <v>0</v>
      </c>
      <c r="AP60">
        <v>0.25619999999999998</v>
      </c>
      <c r="AQ60">
        <v>0</v>
      </c>
      <c r="AR60">
        <v>36.432000000000002</v>
      </c>
      <c r="AS60">
        <v>31.897382</v>
      </c>
      <c r="AT60">
        <v>20.000036000000001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1896.2489449999998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191.6</v>
      </c>
      <c r="L61">
        <v>360</v>
      </c>
      <c r="M61">
        <v>92</v>
      </c>
      <c r="N61">
        <v>118.125</v>
      </c>
      <c r="O61">
        <v>123.66562500000001</v>
      </c>
      <c r="P61">
        <v>125.58750000000001</v>
      </c>
      <c r="Q61">
        <v>6.8</v>
      </c>
      <c r="R61">
        <v>24.5</v>
      </c>
      <c r="S61">
        <v>15.8</v>
      </c>
      <c r="T61">
        <v>0</v>
      </c>
      <c r="U61">
        <v>418.77</v>
      </c>
      <c r="V61">
        <v>13.91</v>
      </c>
      <c r="W61">
        <v>31.785499999999999</v>
      </c>
      <c r="X61">
        <v>102.2591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43.360799999999998</v>
      </c>
      <c r="AH61">
        <v>0</v>
      </c>
      <c r="AI61">
        <v>0</v>
      </c>
      <c r="AJ61">
        <v>0</v>
      </c>
      <c r="AK61">
        <v>53.5518</v>
      </c>
      <c r="AL61">
        <v>44.155999999999999</v>
      </c>
      <c r="AM61">
        <v>16.262599999999999</v>
      </c>
      <c r="AN61">
        <v>0.66954999999999998</v>
      </c>
      <c r="AO61">
        <v>0</v>
      </c>
      <c r="AP61">
        <v>0.25619999999999998</v>
      </c>
      <c r="AQ61">
        <v>0</v>
      </c>
      <c r="AR61">
        <v>36.432000000000002</v>
      </c>
      <c r="AS61">
        <v>31.897382</v>
      </c>
      <c r="AT61">
        <v>20.000036000000001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1896.2489449999998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191.6</v>
      </c>
      <c r="L62">
        <v>360</v>
      </c>
      <c r="M62">
        <v>92</v>
      </c>
      <c r="N62">
        <v>118.125</v>
      </c>
      <c r="O62">
        <v>123.66562500000001</v>
      </c>
      <c r="P62">
        <v>125.58750000000001</v>
      </c>
      <c r="Q62">
        <v>6.8</v>
      </c>
      <c r="R62">
        <v>24.5</v>
      </c>
      <c r="S62">
        <v>15.8</v>
      </c>
      <c r="T62">
        <v>0</v>
      </c>
      <c r="U62">
        <v>418.77</v>
      </c>
      <c r="V62">
        <v>13.91</v>
      </c>
      <c r="W62">
        <v>31.785499999999999</v>
      </c>
      <c r="X62">
        <v>102.2591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43.360799999999998</v>
      </c>
      <c r="AH62">
        <v>0</v>
      </c>
      <c r="AI62">
        <v>0</v>
      </c>
      <c r="AJ62">
        <v>0</v>
      </c>
      <c r="AK62">
        <v>53.5518</v>
      </c>
      <c r="AL62">
        <v>44.155999999999999</v>
      </c>
      <c r="AM62">
        <v>16.262599999999999</v>
      </c>
      <c r="AN62">
        <v>0.66954999999999998</v>
      </c>
      <c r="AO62">
        <v>0</v>
      </c>
      <c r="AP62">
        <v>0.25619999999999998</v>
      </c>
      <c r="AQ62">
        <v>12.411</v>
      </c>
      <c r="AR62">
        <v>36.432000000000002</v>
      </c>
      <c r="AS62">
        <v>31.897382</v>
      </c>
      <c r="AT62">
        <v>20.000036000000001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1908.6599449999999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191.6</v>
      </c>
      <c r="L63">
        <v>360</v>
      </c>
      <c r="M63">
        <v>92</v>
      </c>
      <c r="N63">
        <v>118.125</v>
      </c>
      <c r="O63">
        <v>123.66562500000001</v>
      </c>
      <c r="P63">
        <v>125.58750000000001</v>
      </c>
      <c r="Q63">
        <v>6.8</v>
      </c>
      <c r="R63">
        <v>30.005299999999998</v>
      </c>
      <c r="S63">
        <v>15.8</v>
      </c>
      <c r="T63">
        <v>0</v>
      </c>
      <c r="U63">
        <v>418.77</v>
      </c>
      <c r="V63">
        <v>13.91</v>
      </c>
      <c r="W63">
        <v>31.785499999999999</v>
      </c>
      <c r="X63">
        <v>102.2591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43.360799999999998</v>
      </c>
      <c r="AH63">
        <v>0</v>
      </c>
      <c r="AI63">
        <v>0</v>
      </c>
      <c r="AJ63">
        <v>0</v>
      </c>
      <c r="AK63">
        <v>53.5518</v>
      </c>
      <c r="AL63">
        <v>44.155999999999999</v>
      </c>
      <c r="AM63">
        <v>16.262599999999999</v>
      </c>
      <c r="AN63">
        <v>0.66954999999999998</v>
      </c>
      <c r="AO63">
        <v>0</v>
      </c>
      <c r="AP63">
        <v>0.25619999999999998</v>
      </c>
      <c r="AQ63">
        <v>12.411</v>
      </c>
      <c r="AR63">
        <v>36.432000000000002</v>
      </c>
      <c r="AS63">
        <v>31.897382</v>
      </c>
      <c r="AT63">
        <v>20.000036000000001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1914.1652449999999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191.6</v>
      </c>
      <c r="L64">
        <v>360</v>
      </c>
      <c r="M64">
        <v>92</v>
      </c>
      <c r="N64">
        <v>118.125</v>
      </c>
      <c r="O64">
        <v>123.66562500000001</v>
      </c>
      <c r="P64">
        <v>125.58750000000001</v>
      </c>
      <c r="Q64">
        <v>6.8</v>
      </c>
      <c r="R64">
        <v>30.005299999999998</v>
      </c>
      <c r="S64">
        <v>15.8</v>
      </c>
      <c r="T64">
        <v>0</v>
      </c>
      <c r="U64">
        <v>418.77</v>
      </c>
      <c r="V64">
        <v>13.91</v>
      </c>
      <c r="W64">
        <v>31.785499999999999</v>
      </c>
      <c r="X64">
        <v>102.2591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43.360799999999998</v>
      </c>
      <c r="AH64">
        <v>0</v>
      </c>
      <c r="AI64">
        <v>0</v>
      </c>
      <c r="AJ64">
        <v>0</v>
      </c>
      <c r="AK64">
        <v>53.5518</v>
      </c>
      <c r="AL64">
        <v>44.155999999999999</v>
      </c>
      <c r="AM64">
        <v>16.262599999999999</v>
      </c>
      <c r="AN64">
        <v>0.66954999999999998</v>
      </c>
      <c r="AO64">
        <v>0</v>
      </c>
      <c r="AP64">
        <v>0.25619999999999998</v>
      </c>
      <c r="AQ64">
        <v>12.411</v>
      </c>
      <c r="AR64">
        <v>36.432000000000002</v>
      </c>
      <c r="AS64">
        <v>31.897382</v>
      </c>
      <c r="AT64">
        <v>20.000036000000001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1914.1652449999999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191.6</v>
      </c>
      <c r="L65">
        <v>360</v>
      </c>
      <c r="M65">
        <v>92</v>
      </c>
      <c r="N65">
        <v>118.125</v>
      </c>
      <c r="O65">
        <v>123.66562500000001</v>
      </c>
      <c r="P65">
        <v>125.58750000000001</v>
      </c>
      <c r="Q65">
        <v>6.8</v>
      </c>
      <c r="R65">
        <v>30.005299999999998</v>
      </c>
      <c r="S65">
        <v>15.8</v>
      </c>
      <c r="T65">
        <v>0</v>
      </c>
      <c r="U65">
        <v>418.77</v>
      </c>
      <c r="V65">
        <v>13.91</v>
      </c>
      <c r="W65">
        <v>32.235500000000002</v>
      </c>
      <c r="X65">
        <v>102.2591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43.360799999999998</v>
      </c>
      <c r="AH65">
        <v>0</v>
      </c>
      <c r="AI65">
        <v>0</v>
      </c>
      <c r="AJ65">
        <v>0</v>
      </c>
      <c r="AK65">
        <v>53.5518</v>
      </c>
      <c r="AL65">
        <v>47.642000000000003</v>
      </c>
      <c r="AM65">
        <v>16.262599999999999</v>
      </c>
      <c r="AN65">
        <v>0.66954999999999998</v>
      </c>
      <c r="AO65">
        <v>0</v>
      </c>
      <c r="AP65">
        <v>2.1777000000000002</v>
      </c>
      <c r="AQ65">
        <v>12.411</v>
      </c>
      <c r="AR65">
        <v>36.432000000000002</v>
      </c>
      <c r="AS65">
        <v>31.897382</v>
      </c>
      <c r="AT65">
        <v>20.000036000000001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1920.022745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191.6</v>
      </c>
      <c r="L66">
        <v>360</v>
      </c>
      <c r="M66">
        <v>92</v>
      </c>
      <c r="N66">
        <v>118.125</v>
      </c>
      <c r="O66">
        <v>123.66562500000001</v>
      </c>
      <c r="P66">
        <v>125.58750000000001</v>
      </c>
      <c r="Q66">
        <v>8.3472000000000008</v>
      </c>
      <c r="R66">
        <v>30.005299999999998</v>
      </c>
      <c r="S66">
        <v>19.096499999999999</v>
      </c>
      <c r="T66">
        <v>0</v>
      </c>
      <c r="U66">
        <v>418.77</v>
      </c>
      <c r="V66">
        <v>16.944894999999999</v>
      </c>
      <c r="W66">
        <v>40.614400000000003</v>
      </c>
      <c r="X66">
        <v>130.04990000000001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43.360799999999998</v>
      </c>
      <c r="AH66">
        <v>0</v>
      </c>
      <c r="AI66">
        <v>0</v>
      </c>
      <c r="AJ66">
        <v>0</v>
      </c>
      <c r="AK66">
        <v>53.5518</v>
      </c>
      <c r="AL66">
        <v>47.642000000000003</v>
      </c>
      <c r="AM66">
        <v>16.262599999999999</v>
      </c>
      <c r="AN66">
        <v>0.66954999999999998</v>
      </c>
      <c r="AO66">
        <v>0</v>
      </c>
      <c r="AP66">
        <v>2.1777000000000002</v>
      </c>
      <c r="AQ66">
        <v>26.082000000000001</v>
      </c>
      <c r="AR66">
        <v>36.432000000000002</v>
      </c>
      <c r="AS66">
        <v>31.897382</v>
      </c>
      <c r="AT66">
        <v>20.000036000000001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1977.7420400000003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362.125</v>
      </c>
      <c r="M67">
        <v>92</v>
      </c>
      <c r="N67">
        <v>118.125</v>
      </c>
      <c r="O67">
        <v>123.66562500000001</v>
      </c>
      <c r="P67">
        <v>125.58750000000001</v>
      </c>
      <c r="Q67">
        <v>10.91</v>
      </c>
      <c r="R67">
        <v>40.633324999999999</v>
      </c>
      <c r="S67">
        <v>26.3901</v>
      </c>
      <c r="T67">
        <v>0</v>
      </c>
      <c r="U67">
        <v>418.77</v>
      </c>
      <c r="V67">
        <v>20.5</v>
      </c>
      <c r="W67">
        <v>46.399079999999998</v>
      </c>
      <c r="X67">
        <v>141.61500000000001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8.3810000000000002</v>
      </c>
      <c r="AG67">
        <v>43.360799999999998</v>
      </c>
      <c r="AH67">
        <v>0</v>
      </c>
      <c r="AI67">
        <v>0</v>
      </c>
      <c r="AJ67">
        <v>0</v>
      </c>
      <c r="AK67">
        <v>53.5518</v>
      </c>
      <c r="AL67">
        <v>47.642000000000003</v>
      </c>
      <c r="AM67">
        <v>16.262599999999999</v>
      </c>
      <c r="AN67">
        <v>0.66954999999999998</v>
      </c>
      <c r="AO67">
        <v>0</v>
      </c>
      <c r="AP67">
        <v>2.1777000000000002</v>
      </c>
      <c r="AQ67">
        <v>26.082000000000001</v>
      </c>
      <c r="AR67">
        <v>36.432000000000002</v>
      </c>
      <c r="AS67">
        <v>31.897382</v>
      </c>
      <c r="AT67">
        <v>20.000036000000001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1813.177498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362.125</v>
      </c>
      <c r="M68">
        <v>92</v>
      </c>
      <c r="N68">
        <v>118.125</v>
      </c>
      <c r="O68">
        <v>123.66562500000001</v>
      </c>
      <c r="P68">
        <v>125.58750000000001</v>
      </c>
      <c r="Q68">
        <v>10.91</v>
      </c>
      <c r="R68">
        <v>42.390099999999997</v>
      </c>
      <c r="S68">
        <v>26.3901</v>
      </c>
      <c r="T68">
        <v>0</v>
      </c>
      <c r="U68">
        <v>418.77</v>
      </c>
      <c r="V68">
        <v>20.5</v>
      </c>
      <c r="W68">
        <v>46.399079999999998</v>
      </c>
      <c r="X68">
        <v>147.515625</v>
      </c>
      <c r="Y68">
        <v>0</v>
      </c>
      <c r="Z68">
        <v>0</v>
      </c>
      <c r="AA68">
        <v>14.04936</v>
      </c>
      <c r="AB68">
        <v>0</v>
      </c>
      <c r="AC68">
        <v>0</v>
      </c>
      <c r="AD68">
        <v>0</v>
      </c>
      <c r="AE68">
        <v>0</v>
      </c>
      <c r="AF68">
        <v>8.3810000000000002</v>
      </c>
      <c r="AG68">
        <v>43.360799999999998</v>
      </c>
      <c r="AH68">
        <v>0</v>
      </c>
      <c r="AI68">
        <v>0</v>
      </c>
      <c r="AJ68">
        <v>0</v>
      </c>
      <c r="AK68">
        <v>53.5518</v>
      </c>
      <c r="AL68">
        <v>47.642000000000003</v>
      </c>
      <c r="AM68">
        <v>16.262599999999999</v>
      </c>
      <c r="AN68">
        <v>0.66954999999999998</v>
      </c>
      <c r="AO68">
        <v>0</v>
      </c>
      <c r="AP68">
        <v>2.1777000000000002</v>
      </c>
      <c r="AQ68">
        <v>26.082000000000001</v>
      </c>
      <c r="AR68">
        <v>36.432000000000002</v>
      </c>
      <c r="AS68">
        <v>31.897382</v>
      </c>
      <c r="AT68">
        <v>20.000036000000001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1834.8842579999998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362.125</v>
      </c>
      <c r="M69">
        <v>92</v>
      </c>
      <c r="N69">
        <v>118.125</v>
      </c>
      <c r="O69">
        <v>123.66562500000001</v>
      </c>
      <c r="P69">
        <v>125.58750000000001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20.5</v>
      </c>
      <c r="W69">
        <v>46.399079999999998</v>
      </c>
      <c r="X69">
        <v>147.515625</v>
      </c>
      <c r="Y69">
        <v>0</v>
      </c>
      <c r="Z69">
        <v>0</v>
      </c>
      <c r="AA69">
        <v>14.04936</v>
      </c>
      <c r="AB69">
        <v>13.17004</v>
      </c>
      <c r="AC69">
        <v>0</v>
      </c>
      <c r="AD69">
        <v>0</v>
      </c>
      <c r="AE69">
        <v>0</v>
      </c>
      <c r="AF69">
        <v>8.3810000000000002</v>
      </c>
      <c r="AG69">
        <v>43.360799999999998</v>
      </c>
      <c r="AH69">
        <v>22.2545</v>
      </c>
      <c r="AI69">
        <v>0</v>
      </c>
      <c r="AJ69">
        <v>0</v>
      </c>
      <c r="AK69">
        <v>53.5518</v>
      </c>
      <c r="AL69">
        <v>47.642000000000003</v>
      </c>
      <c r="AM69">
        <v>16.262599999999999</v>
      </c>
      <c r="AN69">
        <v>0.66954999999999998</v>
      </c>
      <c r="AO69">
        <v>0</v>
      </c>
      <c r="AP69">
        <v>2.1777000000000002</v>
      </c>
      <c r="AQ69">
        <v>26.082000000000001</v>
      </c>
      <c r="AR69">
        <v>36.432000000000002</v>
      </c>
      <c r="AS69">
        <v>31.897382</v>
      </c>
      <c r="AT69">
        <v>20.000036000000001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1870.3087979999998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362.125</v>
      </c>
      <c r="M70">
        <v>92</v>
      </c>
      <c r="N70">
        <v>118.125</v>
      </c>
      <c r="O70">
        <v>123.66562500000001</v>
      </c>
      <c r="P70">
        <v>125.58750000000001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20.5</v>
      </c>
      <c r="W70">
        <v>46.399079999999998</v>
      </c>
      <c r="X70">
        <v>147.515625</v>
      </c>
      <c r="Y70">
        <v>0</v>
      </c>
      <c r="Z70">
        <v>0</v>
      </c>
      <c r="AA70">
        <v>28.09872</v>
      </c>
      <c r="AB70">
        <v>13.17004</v>
      </c>
      <c r="AC70">
        <v>0</v>
      </c>
      <c r="AD70">
        <v>0</v>
      </c>
      <c r="AE70">
        <v>0</v>
      </c>
      <c r="AF70">
        <v>8.3810000000000002</v>
      </c>
      <c r="AG70">
        <v>43.360799999999998</v>
      </c>
      <c r="AH70">
        <v>44.982500000000002</v>
      </c>
      <c r="AI70">
        <v>0</v>
      </c>
      <c r="AJ70">
        <v>0</v>
      </c>
      <c r="AK70">
        <v>53.5518</v>
      </c>
      <c r="AL70">
        <v>47.642000000000003</v>
      </c>
      <c r="AM70">
        <v>16.262599999999999</v>
      </c>
      <c r="AN70">
        <v>0.66954999999999998</v>
      </c>
      <c r="AO70">
        <v>0</v>
      </c>
      <c r="AP70">
        <v>2.1777000000000002</v>
      </c>
      <c r="AQ70">
        <v>26.082000000000001</v>
      </c>
      <c r="AR70">
        <v>36.432000000000002</v>
      </c>
      <c r="AS70">
        <v>31.897382</v>
      </c>
      <c r="AT70">
        <v>20.000036000000001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1907.0861579999998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393.11500000000001</v>
      </c>
      <c r="M71">
        <v>92</v>
      </c>
      <c r="N71">
        <v>118.125</v>
      </c>
      <c r="O71">
        <v>123.66562500000001</v>
      </c>
      <c r="P71">
        <v>125.58750000000001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20.5</v>
      </c>
      <c r="W71">
        <v>46.399079999999998</v>
      </c>
      <c r="X71">
        <v>147.515625</v>
      </c>
      <c r="Y71">
        <v>0</v>
      </c>
      <c r="Z71">
        <v>0</v>
      </c>
      <c r="AA71">
        <v>28.09872</v>
      </c>
      <c r="AB71">
        <v>13.17004</v>
      </c>
      <c r="AC71">
        <v>0</v>
      </c>
      <c r="AD71">
        <v>0</v>
      </c>
      <c r="AE71">
        <v>0</v>
      </c>
      <c r="AF71">
        <v>8.3810000000000002</v>
      </c>
      <c r="AG71">
        <v>43.360799999999998</v>
      </c>
      <c r="AH71">
        <v>70.172700000000006</v>
      </c>
      <c r="AI71">
        <v>0</v>
      </c>
      <c r="AJ71">
        <v>0</v>
      </c>
      <c r="AK71">
        <v>53.5518</v>
      </c>
      <c r="AL71">
        <v>47.642000000000003</v>
      </c>
      <c r="AM71">
        <v>16.262599999999999</v>
      </c>
      <c r="AN71">
        <v>0.66954999999999998</v>
      </c>
      <c r="AO71">
        <v>0</v>
      </c>
      <c r="AP71">
        <v>2.1777000000000002</v>
      </c>
      <c r="AQ71">
        <v>39.122999999999998</v>
      </c>
      <c r="AR71">
        <v>36.432000000000002</v>
      </c>
      <c r="AS71">
        <v>31.897382</v>
      </c>
      <c r="AT71">
        <v>20.000036000000001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1976.307358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475.6551</v>
      </c>
      <c r="M72">
        <v>92</v>
      </c>
      <c r="N72">
        <v>118.125</v>
      </c>
      <c r="O72">
        <v>123.66562500000001</v>
      </c>
      <c r="P72">
        <v>125.58750000000001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20.5</v>
      </c>
      <c r="W72">
        <v>46.399079999999998</v>
      </c>
      <c r="X72">
        <v>147.515625</v>
      </c>
      <c r="Y72">
        <v>0</v>
      </c>
      <c r="Z72">
        <v>0</v>
      </c>
      <c r="AA72">
        <v>42.66</v>
      </c>
      <c r="AB72">
        <v>13.17004</v>
      </c>
      <c r="AC72">
        <v>2.5468000000000002</v>
      </c>
      <c r="AD72">
        <v>9.1149000000000004</v>
      </c>
      <c r="AE72">
        <v>0</v>
      </c>
      <c r="AF72">
        <v>8.3810000000000002</v>
      </c>
      <c r="AG72">
        <v>43.360799999999998</v>
      </c>
      <c r="AH72">
        <v>90.249099999999999</v>
      </c>
      <c r="AI72">
        <v>0</v>
      </c>
      <c r="AJ72">
        <v>0</v>
      </c>
      <c r="AK72">
        <v>53.5518</v>
      </c>
      <c r="AL72">
        <v>47.642000000000003</v>
      </c>
      <c r="AM72">
        <v>16.262599999999999</v>
      </c>
      <c r="AN72">
        <v>0.66954999999999998</v>
      </c>
      <c r="AO72">
        <v>0</v>
      </c>
      <c r="AP72">
        <v>2.1777000000000002</v>
      </c>
      <c r="AQ72">
        <v>39.122999999999998</v>
      </c>
      <c r="AR72">
        <v>36.432000000000002</v>
      </c>
      <c r="AS72">
        <v>31.897382</v>
      </c>
      <c r="AT72">
        <v>20.000036000000001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2105.1468379999997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475.6551</v>
      </c>
      <c r="M73">
        <v>92</v>
      </c>
      <c r="N73">
        <v>118.125</v>
      </c>
      <c r="O73">
        <v>123.66562500000001</v>
      </c>
      <c r="P73">
        <v>125.58750000000001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20.5</v>
      </c>
      <c r="W73">
        <v>46.399079999999998</v>
      </c>
      <c r="X73">
        <v>147.515625</v>
      </c>
      <c r="Y73">
        <v>0</v>
      </c>
      <c r="Z73">
        <v>0</v>
      </c>
      <c r="AA73">
        <v>42.66</v>
      </c>
      <c r="AB73">
        <v>13.17004</v>
      </c>
      <c r="AC73">
        <v>9.6778399999999998</v>
      </c>
      <c r="AD73">
        <v>18.272072000000001</v>
      </c>
      <c r="AE73">
        <v>16.478852</v>
      </c>
      <c r="AF73">
        <v>16.762</v>
      </c>
      <c r="AG73">
        <v>43.360799999999998</v>
      </c>
      <c r="AH73">
        <v>104.17</v>
      </c>
      <c r="AI73">
        <v>0</v>
      </c>
      <c r="AJ73">
        <v>0</v>
      </c>
      <c r="AK73">
        <v>53.5518</v>
      </c>
      <c r="AL73">
        <v>47.642000000000003</v>
      </c>
      <c r="AM73">
        <v>16.262599999999999</v>
      </c>
      <c r="AN73">
        <v>0.66954999999999998</v>
      </c>
      <c r="AO73">
        <v>0</v>
      </c>
      <c r="AP73">
        <v>2.8182</v>
      </c>
      <c r="AQ73">
        <v>39.122999999999998</v>
      </c>
      <c r="AR73">
        <v>36.432000000000002</v>
      </c>
      <c r="AS73">
        <v>31.897382</v>
      </c>
      <c r="AT73">
        <v>20.000036000000001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2160.8563019999992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475.6551</v>
      </c>
      <c r="M74">
        <v>92</v>
      </c>
      <c r="N74">
        <v>118.125</v>
      </c>
      <c r="O74">
        <v>123.66562500000001</v>
      </c>
      <c r="P74">
        <v>125.58750000000001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20.5</v>
      </c>
      <c r="W74">
        <v>46.399079999999998</v>
      </c>
      <c r="X74">
        <v>147.515625</v>
      </c>
      <c r="Y74">
        <v>0</v>
      </c>
      <c r="Z74">
        <v>0</v>
      </c>
      <c r="AA74">
        <v>43.055</v>
      </c>
      <c r="AB74">
        <v>39.510120000000001</v>
      </c>
      <c r="AC74">
        <v>29.062808</v>
      </c>
      <c r="AD74">
        <v>27.397539999999999</v>
      </c>
      <c r="AE74">
        <v>32.957704</v>
      </c>
      <c r="AF74">
        <v>24.65</v>
      </c>
      <c r="AG74">
        <v>43.360799999999998</v>
      </c>
      <c r="AH74">
        <v>116.9545</v>
      </c>
      <c r="AI74">
        <v>0</v>
      </c>
      <c r="AJ74">
        <v>0</v>
      </c>
      <c r="AK74">
        <v>53.5518</v>
      </c>
      <c r="AL74">
        <v>47.642000000000003</v>
      </c>
      <c r="AM74">
        <v>16.7958</v>
      </c>
      <c r="AN74">
        <v>0.66954999999999998</v>
      </c>
      <c r="AO74">
        <v>0</v>
      </c>
      <c r="AP74">
        <v>2.8182</v>
      </c>
      <c r="AQ74">
        <v>52.037999999999997</v>
      </c>
      <c r="AR74">
        <v>36.432000000000002</v>
      </c>
      <c r="AS74">
        <v>31.897382</v>
      </c>
      <c r="AT74">
        <v>20.000036000000001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2266.7013699999993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505.6551</v>
      </c>
      <c r="M75">
        <v>92</v>
      </c>
      <c r="N75">
        <v>118.125</v>
      </c>
      <c r="O75">
        <v>110.8</v>
      </c>
      <c r="P75">
        <v>125.58750000000001</v>
      </c>
      <c r="Q75">
        <v>10.8089</v>
      </c>
      <c r="R75">
        <v>42.390099999999997</v>
      </c>
      <c r="S75">
        <v>26.3901</v>
      </c>
      <c r="T75">
        <v>0</v>
      </c>
      <c r="U75">
        <v>418.77</v>
      </c>
      <c r="V75">
        <v>20.5</v>
      </c>
      <c r="W75">
        <v>46.399079999999998</v>
      </c>
      <c r="X75">
        <v>147.515625</v>
      </c>
      <c r="Y75">
        <v>0</v>
      </c>
      <c r="Z75">
        <v>0</v>
      </c>
      <c r="AA75">
        <v>43.055</v>
      </c>
      <c r="AB75">
        <v>39.510120000000001</v>
      </c>
      <c r="AC75">
        <v>29.062808</v>
      </c>
      <c r="AD75">
        <v>27.397539999999999</v>
      </c>
      <c r="AE75">
        <v>32.957704</v>
      </c>
      <c r="AF75">
        <v>24.65</v>
      </c>
      <c r="AG75">
        <v>43.360799999999998</v>
      </c>
      <c r="AH75">
        <v>116.9545</v>
      </c>
      <c r="AI75">
        <v>0</v>
      </c>
      <c r="AJ75">
        <v>0</v>
      </c>
      <c r="AK75">
        <v>53.5518</v>
      </c>
      <c r="AL75">
        <v>47.642000000000003</v>
      </c>
      <c r="AM75">
        <v>16.7958</v>
      </c>
      <c r="AN75">
        <v>0.66954999999999998</v>
      </c>
      <c r="AO75">
        <v>0</v>
      </c>
      <c r="AP75">
        <v>2.8182</v>
      </c>
      <c r="AQ75">
        <v>52.037999999999997</v>
      </c>
      <c r="AR75">
        <v>36.432000000000002</v>
      </c>
      <c r="AS75">
        <v>31.897382</v>
      </c>
      <c r="AT75">
        <v>20.000036000000001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2283.7346449999995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505.6551</v>
      </c>
      <c r="M76">
        <v>92</v>
      </c>
      <c r="N76">
        <v>118.125</v>
      </c>
      <c r="O76">
        <v>98.93</v>
      </c>
      <c r="P76">
        <v>125.58750000000001</v>
      </c>
      <c r="Q76">
        <v>10.8089</v>
      </c>
      <c r="R76">
        <v>42.390099999999997</v>
      </c>
      <c r="S76">
        <v>26.3901</v>
      </c>
      <c r="T76">
        <v>0</v>
      </c>
      <c r="U76">
        <v>418.77</v>
      </c>
      <c r="V76">
        <v>20.5</v>
      </c>
      <c r="W76">
        <v>46.399079999999998</v>
      </c>
      <c r="X76">
        <v>147.515625</v>
      </c>
      <c r="Y76">
        <v>0</v>
      </c>
      <c r="Z76">
        <v>0</v>
      </c>
      <c r="AA76">
        <v>43.055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24.65</v>
      </c>
      <c r="AG76">
        <v>43.360799999999998</v>
      </c>
      <c r="AH76">
        <v>116.9545</v>
      </c>
      <c r="AI76">
        <v>0</v>
      </c>
      <c r="AJ76">
        <v>0</v>
      </c>
      <c r="AK76">
        <v>53.5518</v>
      </c>
      <c r="AL76">
        <v>47.642000000000003</v>
      </c>
      <c r="AM76">
        <v>16.7958</v>
      </c>
      <c r="AN76">
        <v>0.66954999999999998</v>
      </c>
      <c r="AO76">
        <v>0</v>
      </c>
      <c r="AP76">
        <v>2.8182</v>
      </c>
      <c r="AQ76">
        <v>52.037999999999997</v>
      </c>
      <c r="AR76">
        <v>36.432000000000002</v>
      </c>
      <c r="AS76">
        <v>31.897382</v>
      </c>
      <c r="AT76">
        <v>20.000036000000001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2271.8752129999998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535.65509999999995</v>
      </c>
      <c r="M77">
        <v>92</v>
      </c>
      <c r="N77">
        <v>118.125</v>
      </c>
      <c r="O77">
        <v>98.93</v>
      </c>
      <c r="P77">
        <v>125.58750000000001</v>
      </c>
      <c r="Q77">
        <v>10.8089</v>
      </c>
      <c r="R77">
        <v>42.390099999999997</v>
      </c>
      <c r="S77">
        <v>26.3901</v>
      </c>
      <c r="T77">
        <v>0</v>
      </c>
      <c r="U77">
        <v>418.77</v>
      </c>
      <c r="V77">
        <v>20.5</v>
      </c>
      <c r="W77">
        <v>46.399079999999998</v>
      </c>
      <c r="X77">
        <v>147.515625</v>
      </c>
      <c r="Y77">
        <v>0</v>
      </c>
      <c r="Z77">
        <v>0</v>
      </c>
      <c r="AA77">
        <v>43.055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24.65</v>
      </c>
      <c r="AG77">
        <v>43.360799999999998</v>
      </c>
      <c r="AH77">
        <v>116.9545</v>
      </c>
      <c r="AI77">
        <v>0</v>
      </c>
      <c r="AJ77">
        <v>0</v>
      </c>
      <c r="AK77">
        <v>53.5518</v>
      </c>
      <c r="AL77">
        <v>37.183999999999997</v>
      </c>
      <c r="AM77">
        <v>16.7958</v>
      </c>
      <c r="AN77">
        <v>0.66954999999999998</v>
      </c>
      <c r="AO77">
        <v>0</v>
      </c>
      <c r="AP77">
        <v>6.6612</v>
      </c>
      <c r="AQ77">
        <v>52.037999999999997</v>
      </c>
      <c r="AR77">
        <v>36.432000000000002</v>
      </c>
      <c r="AS77">
        <v>31.897382</v>
      </c>
      <c r="AT77">
        <v>20.000036000000001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2295.260213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535.65509999999995</v>
      </c>
      <c r="M78">
        <v>92</v>
      </c>
      <c r="N78">
        <v>118.125</v>
      </c>
      <c r="O78">
        <v>98.93</v>
      </c>
      <c r="P78">
        <v>125.58750000000001</v>
      </c>
      <c r="Q78">
        <v>10.8089</v>
      </c>
      <c r="R78">
        <v>42.390099999999997</v>
      </c>
      <c r="S78">
        <v>26.3901</v>
      </c>
      <c r="T78">
        <v>0</v>
      </c>
      <c r="U78">
        <v>418.77</v>
      </c>
      <c r="V78">
        <v>20.5</v>
      </c>
      <c r="W78">
        <v>46.399079999999998</v>
      </c>
      <c r="X78">
        <v>147.515625</v>
      </c>
      <c r="Y78">
        <v>0</v>
      </c>
      <c r="Z78">
        <v>0</v>
      </c>
      <c r="AA78">
        <v>43.055</v>
      </c>
      <c r="AB78">
        <v>39.510120000000001</v>
      </c>
      <c r="AC78">
        <v>29.062808</v>
      </c>
      <c r="AD78">
        <v>15.852</v>
      </c>
      <c r="AE78">
        <v>32.957704</v>
      </c>
      <c r="AF78">
        <v>24.65</v>
      </c>
      <c r="AG78">
        <v>43.360799999999998</v>
      </c>
      <c r="AH78">
        <v>104.17</v>
      </c>
      <c r="AI78">
        <v>0</v>
      </c>
      <c r="AJ78">
        <v>0</v>
      </c>
      <c r="AK78">
        <v>53.5518</v>
      </c>
      <c r="AL78">
        <v>37.183999999999997</v>
      </c>
      <c r="AM78">
        <v>16.7958</v>
      </c>
      <c r="AN78">
        <v>0.66954999999999998</v>
      </c>
      <c r="AO78">
        <v>0</v>
      </c>
      <c r="AP78">
        <v>6.6612</v>
      </c>
      <c r="AQ78">
        <v>52.037999999999997</v>
      </c>
      <c r="AR78">
        <v>36.432000000000002</v>
      </c>
      <c r="AS78">
        <v>31.897382</v>
      </c>
      <c r="AT78">
        <v>20.000036000000001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2270.919605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501.42500000000001</v>
      </c>
      <c r="M79">
        <v>92</v>
      </c>
      <c r="N79">
        <v>118.125</v>
      </c>
      <c r="O79">
        <v>98.93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20.5</v>
      </c>
      <c r="W79">
        <v>46.399079999999998</v>
      </c>
      <c r="X79">
        <v>147.515625</v>
      </c>
      <c r="Y79">
        <v>0</v>
      </c>
      <c r="Z79">
        <v>0</v>
      </c>
      <c r="AA79">
        <v>43.055</v>
      </c>
      <c r="AB79">
        <v>39.510120000000001</v>
      </c>
      <c r="AC79">
        <v>29.062808</v>
      </c>
      <c r="AD79">
        <v>9.1149000000000004</v>
      </c>
      <c r="AE79">
        <v>32.957704</v>
      </c>
      <c r="AF79">
        <v>24.65</v>
      </c>
      <c r="AG79">
        <v>43.360799999999998</v>
      </c>
      <c r="AH79">
        <v>75.949399999999997</v>
      </c>
      <c r="AI79">
        <v>0</v>
      </c>
      <c r="AJ79">
        <v>0</v>
      </c>
      <c r="AK79">
        <v>53.5518</v>
      </c>
      <c r="AL79">
        <v>30.212</v>
      </c>
      <c r="AM79">
        <v>16.7958</v>
      </c>
      <c r="AN79">
        <v>0.66954999999999998</v>
      </c>
      <c r="AO79">
        <v>0</v>
      </c>
      <c r="AP79">
        <v>6.6612</v>
      </c>
      <c r="AQ79">
        <v>52.037999999999997</v>
      </c>
      <c r="AR79">
        <v>36.432000000000002</v>
      </c>
      <c r="AS79">
        <v>31.897382</v>
      </c>
      <c r="AT79">
        <v>20.000036000000001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2194.8609049999995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553.22683300000006</v>
      </c>
      <c r="M80">
        <v>92</v>
      </c>
      <c r="N80">
        <v>118.125</v>
      </c>
      <c r="O80">
        <v>98.93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20.5</v>
      </c>
      <c r="W80">
        <v>46.399079999999998</v>
      </c>
      <c r="X80">
        <v>147.515625</v>
      </c>
      <c r="Y80">
        <v>0</v>
      </c>
      <c r="Z80">
        <v>0</v>
      </c>
      <c r="AA80">
        <v>42.66</v>
      </c>
      <c r="AB80">
        <v>13.17004</v>
      </c>
      <c r="AC80">
        <v>2.5468000000000002</v>
      </c>
      <c r="AD80">
        <v>9.1149000000000004</v>
      </c>
      <c r="AE80">
        <v>16.478852</v>
      </c>
      <c r="AF80">
        <v>16.860600000000002</v>
      </c>
      <c r="AG80">
        <v>43.360799999999998</v>
      </c>
      <c r="AH80">
        <v>57.767000000000003</v>
      </c>
      <c r="AI80">
        <v>0</v>
      </c>
      <c r="AJ80">
        <v>0</v>
      </c>
      <c r="AK80">
        <v>53.5518</v>
      </c>
      <c r="AL80">
        <v>30.212</v>
      </c>
      <c r="AM80">
        <v>16.262599999999999</v>
      </c>
      <c r="AN80">
        <v>0.66954999999999998</v>
      </c>
      <c r="AO80">
        <v>0</v>
      </c>
      <c r="AP80">
        <v>6.6612</v>
      </c>
      <c r="AQ80">
        <v>39.122999999999998</v>
      </c>
      <c r="AR80">
        <v>36.432000000000002</v>
      </c>
      <c r="AS80">
        <v>31.897382</v>
      </c>
      <c r="AT80">
        <v>20.000036000000001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2137.5127979999997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561.42499999999995</v>
      </c>
      <c r="M81">
        <v>92</v>
      </c>
      <c r="N81">
        <v>118.125</v>
      </c>
      <c r="O81">
        <v>98.93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20.5</v>
      </c>
      <c r="W81">
        <v>46.399079999999998</v>
      </c>
      <c r="X81">
        <v>147.515625</v>
      </c>
      <c r="Y81">
        <v>0</v>
      </c>
      <c r="Z81">
        <v>0</v>
      </c>
      <c r="AA81">
        <v>42.66</v>
      </c>
      <c r="AB81">
        <v>13.17004</v>
      </c>
      <c r="AC81">
        <v>0</v>
      </c>
      <c r="AD81">
        <v>9.1149000000000004</v>
      </c>
      <c r="AE81">
        <v>0</v>
      </c>
      <c r="AF81">
        <v>8.3810000000000002</v>
      </c>
      <c r="AG81">
        <v>43.360799999999998</v>
      </c>
      <c r="AH81">
        <v>42.615000000000002</v>
      </c>
      <c r="AI81">
        <v>0</v>
      </c>
      <c r="AJ81">
        <v>0</v>
      </c>
      <c r="AK81">
        <v>53.5518</v>
      </c>
      <c r="AL81">
        <v>30.212</v>
      </c>
      <c r="AM81">
        <v>16.262599999999999</v>
      </c>
      <c r="AN81">
        <v>0.66954999999999998</v>
      </c>
      <c r="AO81">
        <v>0</v>
      </c>
      <c r="AP81">
        <v>2.8182</v>
      </c>
      <c r="AQ81">
        <v>39.122999999999998</v>
      </c>
      <c r="AR81">
        <v>36.432000000000002</v>
      </c>
      <c r="AS81">
        <v>31.897382</v>
      </c>
      <c r="AT81">
        <v>20.000036000000001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2099.2107129999999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501.42500000000001</v>
      </c>
      <c r="M82">
        <v>92</v>
      </c>
      <c r="N82">
        <v>118.125</v>
      </c>
      <c r="O82">
        <v>98.93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20.5</v>
      </c>
      <c r="W82">
        <v>46.399079999999998</v>
      </c>
      <c r="X82">
        <v>147.515625</v>
      </c>
      <c r="Y82">
        <v>0</v>
      </c>
      <c r="Z82">
        <v>0</v>
      </c>
      <c r="AA82">
        <v>42.66</v>
      </c>
      <c r="AB82">
        <v>13.17004</v>
      </c>
      <c r="AC82">
        <v>0</v>
      </c>
      <c r="AD82">
        <v>9.1149000000000004</v>
      </c>
      <c r="AE82">
        <v>0</v>
      </c>
      <c r="AF82">
        <v>0</v>
      </c>
      <c r="AG82">
        <v>43.360799999999998</v>
      </c>
      <c r="AH82">
        <v>22.728000000000002</v>
      </c>
      <c r="AI82">
        <v>0</v>
      </c>
      <c r="AJ82">
        <v>0</v>
      </c>
      <c r="AK82">
        <v>53.5518</v>
      </c>
      <c r="AL82">
        <v>30.212</v>
      </c>
      <c r="AM82">
        <v>16.262599999999999</v>
      </c>
      <c r="AN82">
        <v>0.66954999999999998</v>
      </c>
      <c r="AO82">
        <v>0</v>
      </c>
      <c r="AP82">
        <v>2.8182</v>
      </c>
      <c r="AQ82">
        <v>39.122999999999998</v>
      </c>
      <c r="AR82">
        <v>36.432000000000002</v>
      </c>
      <c r="AS82">
        <v>31.897382</v>
      </c>
      <c r="AT82">
        <v>20.000036000000001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2010.9427129999999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443.53950700000001</v>
      </c>
      <c r="M83">
        <v>92</v>
      </c>
      <c r="N83">
        <v>118.125</v>
      </c>
      <c r="O83">
        <v>98.93</v>
      </c>
      <c r="P83">
        <v>125.58750000000001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20.5</v>
      </c>
      <c r="W83">
        <v>46.399079999999998</v>
      </c>
      <c r="X83">
        <v>147.515625</v>
      </c>
      <c r="Y83">
        <v>0</v>
      </c>
      <c r="Z83">
        <v>0</v>
      </c>
      <c r="AA83">
        <v>42.66</v>
      </c>
      <c r="AB83">
        <v>13.17004</v>
      </c>
      <c r="AC83">
        <v>0</v>
      </c>
      <c r="AD83">
        <v>9.1149000000000004</v>
      </c>
      <c r="AE83">
        <v>0</v>
      </c>
      <c r="AF83">
        <v>0</v>
      </c>
      <c r="AG83">
        <v>43.360799999999998</v>
      </c>
      <c r="AH83">
        <v>19.887</v>
      </c>
      <c r="AI83">
        <v>0</v>
      </c>
      <c r="AJ83">
        <v>0</v>
      </c>
      <c r="AK83">
        <v>53.5518</v>
      </c>
      <c r="AL83">
        <v>30.212</v>
      </c>
      <c r="AM83">
        <v>16.262599999999999</v>
      </c>
      <c r="AN83">
        <v>0.66954999999999998</v>
      </c>
      <c r="AO83">
        <v>0</v>
      </c>
      <c r="AP83">
        <v>2.5619999999999998</v>
      </c>
      <c r="AQ83">
        <v>26.082000000000001</v>
      </c>
      <c r="AR83">
        <v>35.328000000000003</v>
      </c>
      <c r="AS83">
        <v>31.897382</v>
      </c>
      <c r="AT83">
        <v>20.000036000000001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1935.8150199999998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441.42500000000001</v>
      </c>
      <c r="M84">
        <v>92</v>
      </c>
      <c r="N84">
        <v>118.125</v>
      </c>
      <c r="O84">
        <v>98.93</v>
      </c>
      <c r="P84">
        <v>125.58750000000001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20.5</v>
      </c>
      <c r="W84">
        <v>46.399079999999998</v>
      </c>
      <c r="X84">
        <v>147.515625</v>
      </c>
      <c r="Y84">
        <v>0</v>
      </c>
      <c r="Z84">
        <v>0</v>
      </c>
      <c r="AA84">
        <v>42.66</v>
      </c>
      <c r="AB84">
        <v>13.17004</v>
      </c>
      <c r="AC84">
        <v>0</v>
      </c>
      <c r="AD84">
        <v>0</v>
      </c>
      <c r="AE84">
        <v>0</v>
      </c>
      <c r="AF84">
        <v>0</v>
      </c>
      <c r="AG84">
        <v>43.360799999999998</v>
      </c>
      <c r="AH84">
        <v>0</v>
      </c>
      <c r="AI84">
        <v>0</v>
      </c>
      <c r="AJ84">
        <v>0</v>
      </c>
      <c r="AK84">
        <v>53.5518</v>
      </c>
      <c r="AL84">
        <v>30.212</v>
      </c>
      <c r="AM84">
        <v>16.262599999999999</v>
      </c>
      <c r="AN84">
        <v>0.66954999999999998</v>
      </c>
      <c r="AO84">
        <v>0</v>
      </c>
      <c r="AP84">
        <v>2.5619999999999998</v>
      </c>
      <c r="AQ84">
        <v>26.082000000000001</v>
      </c>
      <c r="AR84">
        <v>35.328000000000003</v>
      </c>
      <c r="AS84">
        <v>31.897382</v>
      </c>
      <c r="AT84">
        <v>20.000036000000001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1904.6986129999998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421.42500000000001</v>
      </c>
      <c r="M85">
        <v>92</v>
      </c>
      <c r="N85">
        <v>118.125</v>
      </c>
      <c r="O85">
        <v>98.93</v>
      </c>
      <c r="P85">
        <v>125.58750000000001</v>
      </c>
      <c r="Q85">
        <v>10.1389</v>
      </c>
      <c r="R85">
        <v>42.390099999999997</v>
      </c>
      <c r="S85">
        <v>22.687000000000001</v>
      </c>
      <c r="T85">
        <v>0</v>
      </c>
      <c r="U85">
        <v>418.77</v>
      </c>
      <c r="V85">
        <v>20.5</v>
      </c>
      <c r="W85">
        <v>46.399079999999998</v>
      </c>
      <c r="X85">
        <v>147.515625</v>
      </c>
      <c r="Y85">
        <v>0</v>
      </c>
      <c r="Z85">
        <v>0</v>
      </c>
      <c r="AA85">
        <v>42.66</v>
      </c>
      <c r="AB85">
        <v>13.17004</v>
      </c>
      <c r="AC85">
        <v>0</v>
      </c>
      <c r="AD85">
        <v>0</v>
      </c>
      <c r="AE85">
        <v>0</v>
      </c>
      <c r="AF85">
        <v>0</v>
      </c>
      <c r="AG85">
        <v>43.360799999999998</v>
      </c>
      <c r="AH85">
        <v>0</v>
      </c>
      <c r="AI85">
        <v>0</v>
      </c>
      <c r="AJ85">
        <v>0</v>
      </c>
      <c r="AK85">
        <v>53.5518</v>
      </c>
      <c r="AL85">
        <v>30.212</v>
      </c>
      <c r="AM85">
        <v>16.262599999999999</v>
      </c>
      <c r="AN85">
        <v>0.66954999999999998</v>
      </c>
      <c r="AO85">
        <v>0</v>
      </c>
      <c r="AP85">
        <v>2.5619999999999998</v>
      </c>
      <c r="AQ85">
        <v>26.082000000000001</v>
      </c>
      <c r="AR85">
        <v>35.328000000000003</v>
      </c>
      <c r="AS85">
        <v>31.897382</v>
      </c>
      <c r="AT85">
        <v>20.000036000000001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1880.2244129999999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359.42500000000001</v>
      </c>
      <c r="M86">
        <v>92</v>
      </c>
      <c r="N86">
        <v>118.125</v>
      </c>
      <c r="O86">
        <v>98.93</v>
      </c>
      <c r="P86">
        <v>125.58750000000001</v>
      </c>
      <c r="Q86">
        <v>10.1389</v>
      </c>
      <c r="R86">
        <v>42.390099999999997</v>
      </c>
      <c r="S86">
        <v>22.687000000000001</v>
      </c>
      <c r="T86">
        <v>0</v>
      </c>
      <c r="U86">
        <v>418.77</v>
      </c>
      <c r="V86">
        <v>20.5</v>
      </c>
      <c r="W86">
        <v>46.399079999999998</v>
      </c>
      <c r="X86">
        <v>147.515625</v>
      </c>
      <c r="Y86">
        <v>0</v>
      </c>
      <c r="Z86">
        <v>0</v>
      </c>
      <c r="AA86">
        <v>42.66</v>
      </c>
      <c r="AB86">
        <v>13.17004</v>
      </c>
      <c r="AC86">
        <v>0</v>
      </c>
      <c r="AD86">
        <v>0</v>
      </c>
      <c r="AE86">
        <v>0</v>
      </c>
      <c r="AF86">
        <v>0</v>
      </c>
      <c r="AG86">
        <v>43.360799999999998</v>
      </c>
      <c r="AH86">
        <v>0</v>
      </c>
      <c r="AI86">
        <v>0</v>
      </c>
      <c r="AJ86">
        <v>0</v>
      </c>
      <c r="AK86">
        <v>53.5518</v>
      </c>
      <c r="AL86">
        <v>30.212</v>
      </c>
      <c r="AM86">
        <v>16.262599999999999</v>
      </c>
      <c r="AN86">
        <v>0.66954999999999998</v>
      </c>
      <c r="AO86">
        <v>0</v>
      </c>
      <c r="AP86">
        <v>2.5619999999999998</v>
      </c>
      <c r="AQ86">
        <v>26.082000000000001</v>
      </c>
      <c r="AR86">
        <v>35.328000000000003</v>
      </c>
      <c r="AS86">
        <v>31.897382</v>
      </c>
      <c r="AT86">
        <v>20.000036000000001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1818.2244129999999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20.778276000000002</v>
      </c>
      <c r="L87">
        <v>359.42500000000001</v>
      </c>
      <c r="M87">
        <v>92</v>
      </c>
      <c r="N87">
        <v>118.125</v>
      </c>
      <c r="O87">
        <v>98.93</v>
      </c>
      <c r="P87">
        <v>125.58750000000001</v>
      </c>
      <c r="Q87">
        <v>8.5916999999999994</v>
      </c>
      <c r="R87">
        <v>37.184800000000003</v>
      </c>
      <c r="S87">
        <v>19.390499999999999</v>
      </c>
      <c r="T87">
        <v>0</v>
      </c>
      <c r="U87">
        <v>418.77</v>
      </c>
      <c r="V87">
        <v>20.5</v>
      </c>
      <c r="W87">
        <v>46.399079999999998</v>
      </c>
      <c r="X87">
        <v>147.515625</v>
      </c>
      <c r="Y87">
        <v>0</v>
      </c>
      <c r="Z87">
        <v>0</v>
      </c>
      <c r="AA87">
        <v>42.66</v>
      </c>
      <c r="AB87">
        <v>13.17004</v>
      </c>
      <c r="AC87">
        <v>0</v>
      </c>
      <c r="AD87">
        <v>0</v>
      </c>
      <c r="AE87">
        <v>0</v>
      </c>
      <c r="AF87">
        <v>0</v>
      </c>
      <c r="AG87">
        <v>43.360799999999998</v>
      </c>
      <c r="AH87">
        <v>0</v>
      </c>
      <c r="AI87">
        <v>0</v>
      </c>
      <c r="AJ87">
        <v>0</v>
      </c>
      <c r="AK87">
        <v>53.5518</v>
      </c>
      <c r="AL87">
        <v>30.212</v>
      </c>
      <c r="AM87">
        <v>16.262599999999999</v>
      </c>
      <c r="AN87">
        <v>0.66954999999999998</v>
      </c>
      <c r="AO87">
        <v>0</v>
      </c>
      <c r="AP87">
        <v>2.5619999999999998</v>
      </c>
      <c r="AQ87">
        <v>25.2</v>
      </c>
      <c r="AR87">
        <v>35.328000000000003</v>
      </c>
      <c r="AS87">
        <v>31.897382</v>
      </c>
      <c r="AT87">
        <v>20.000036000000001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1828.0716889999999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37.231859</v>
      </c>
      <c r="L88">
        <v>359.42500000000001</v>
      </c>
      <c r="M88">
        <v>92</v>
      </c>
      <c r="N88">
        <v>118.125</v>
      </c>
      <c r="O88">
        <v>98.93</v>
      </c>
      <c r="P88">
        <v>125.58750000000001</v>
      </c>
      <c r="Q88">
        <v>8.5916999999999994</v>
      </c>
      <c r="R88">
        <v>37.184800000000003</v>
      </c>
      <c r="S88">
        <v>19.390499999999999</v>
      </c>
      <c r="T88">
        <v>0</v>
      </c>
      <c r="U88">
        <v>418.77</v>
      </c>
      <c r="V88">
        <v>20.5</v>
      </c>
      <c r="W88">
        <v>46.399079999999998</v>
      </c>
      <c r="X88">
        <v>147.515625</v>
      </c>
      <c r="Y88">
        <v>0</v>
      </c>
      <c r="Z88">
        <v>0</v>
      </c>
      <c r="AA88">
        <v>42.66</v>
      </c>
      <c r="AB88">
        <v>13.17004</v>
      </c>
      <c r="AC88">
        <v>0</v>
      </c>
      <c r="AD88">
        <v>0</v>
      </c>
      <c r="AE88">
        <v>0</v>
      </c>
      <c r="AF88">
        <v>0</v>
      </c>
      <c r="AG88">
        <v>43.360799999999998</v>
      </c>
      <c r="AH88">
        <v>0</v>
      </c>
      <c r="AI88">
        <v>0</v>
      </c>
      <c r="AJ88">
        <v>0</v>
      </c>
      <c r="AK88">
        <v>53.5518</v>
      </c>
      <c r="AL88">
        <v>30.212</v>
      </c>
      <c r="AM88">
        <v>16.262599999999999</v>
      </c>
      <c r="AN88">
        <v>0.66954999999999998</v>
      </c>
      <c r="AO88">
        <v>0</v>
      </c>
      <c r="AP88">
        <v>2.5619999999999998</v>
      </c>
      <c r="AQ88">
        <v>12.411</v>
      </c>
      <c r="AR88">
        <v>35.328000000000003</v>
      </c>
      <c r="AS88">
        <v>31.897382</v>
      </c>
      <c r="AT88">
        <v>20.000036000000001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1831.7362719999999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53.532716999999998</v>
      </c>
      <c r="L89">
        <v>359.42500000000001</v>
      </c>
      <c r="M89">
        <v>92</v>
      </c>
      <c r="N89">
        <v>118.125</v>
      </c>
      <c r="O89">
        <v>98.93</v>
      </c>
      <c r="P89">
        <v>125.58750000000001</v>
      </c>
      <c r="Q89">
        <v>8.5916999999999994</v>
      </c>
      <c r="R89">
        <v>37.184800000000003</v>
      </c>
      <c r="S89">
        <v>19.390499999999999</v>
      </c>
      <c r="T89">
        <v>0</v>
      </c>
      <c r="U89">
        <v>418.77</v>
      </c>
      <c r="V89">
        <v>20.5</v>
      </c>
      <c r="W89">
        <v>46.399079999999998</v>
      </c>
      <c r="X89">
        <v>147.515625</v>
      </c>
      <c r="Y89">
        <v>0</v>
      </c>
      <c r="Z89">
        <v>0</v>
      </c>
      <c r="AA89">
        <v>42.66</v>
      </c>
      <c r="AB89">
        <v>13.17004</v>
      </c>
      <c r="AC89">
        <v>0</v>
      </c>
      <c r="AD89">
        <v>0</v>
      </c>
      <c r="AE89">
        <v>0</v>
      </c>
      <c r="AF89">
        <v>0</v>
      </c>
      <c r="AG89">
        <v>43.360799999999998</v>
      </c>
      <c r="AH89">
        <v>0</v>
      </c>
      <c r="AI89">
        <v>0</v>
      </c>
      <c r="AJ89">
        <v>0</v>
      </c>
      <c r="AK89">
        <v>53.5518</v>
      </c>
      <c r="AL89">
        <v>30.212</v>
      </c>
      <c r="AM89">
        <v>16.262599999999999</v>
      </c>
      <c r="AN89">
        <v>0.66954999999999998</v>
      </c>
      <c r="AO89">
        <v>0</v>
      </c>
      <c r="AP89">
        <v>2.5619999999999998</v>
      </c>
      <c r="AQ89">
        <v>12.411</v>
      </c>
      <c r="AR89">
        <v>35.328000000000003</v>
      </c>
      <c r="AS89">
        <v>31.897382</v>
      </c>
      <c r="AT89">
        <v>20.000036000000001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1848.0371299999999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73.698265000000006</v>
      </c>
      <c r="L90">
        <v>359.42500000000001</v>
      </c>
      <c r="M90">
        <v>92</v>
      </c>
      <c r="N90">
        <v>118.125</v>
      </c>
      <c r="O90">
        <v>98.93</v>
      </c>
      <c r="P90">
        <v>125.58750000000001</v>
      </c>
      <c r="Q90">
        <v>8.5916999999999994</v>
      </c>
      <c r="R90">
        <v>37.184800000000003</v>
      </c>
      <c r="S90">
        <v>19.390499999999999</v>
      </c>
      <c r="T90">
        <v>0</v>
      </c>
      <c r="U90">
        <v>418.77</v>
      </c>
      <c r="V90">
        <v>20.5</v>
      </c>
      <c r="W90">
        <v>46.399079999999998</v>
      </c>
      <c r="X90">
        <v>147.515625</v>
      </c>
      <c r="Y90">
        <v>0</v>
      </c>
      <c r="Z90">
        <v>0</v>
      </c>
      <c r="AA90">
        <v>42.66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43.360799999999998</v>
      </c>
      <c r="AH90">
        <v>0</v>
      </c>
      <c r="AI90">
        <v>0</v>
      </c>
      <c r="AJ90">
        <v>0</v>
      </c>
      <c r="AK90">
        <v>53.5518</v>
      </c>
      <c r="AL90">
        <v>30.212</v>
      </c>
      <c r="AM90">
        <v>16.262599999999999</v>
      </c>
      <c r="AN90">
        <v>0.66954999999999998</v>
      </c>
      <c r="AO90">
        <v>0</v>
      </c>
      <c r="AP90">
        <v>2.5619999999999998</v>
      </c>
      <c r="AQ90">
        <v>12.411</v>
      </c>
      <c r="AR90">
        <v>35.328000000000003</v>
      </c>
      <c r="AS90">
        <v>31.897382</v>
      </c>
      <c r="AT90">
        <v>20.000036000000001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1855.0326379999999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76.811466999999993</v>
      </c>
      <c r="L91">
        <v>359.42500000000001</v>
      </c>
      <c r="M91">
        <v>92</v>
      </c>
      <c r="N91">
        <v>118.125</v>
      </c>
      <c r="O91">
        <v>102.834197</v>
      </c>
      <c r="P91">
        <v>125.58750000000001</v>
      </c>
      <c r="Q91">
        <v>8.5916999999999994</v>
      </c>
      <c r="R91">
        <v>37.184800000000003</v>
      </c>
      <c r="S91">
        <v>19.390499999999999</v>
      </c>
      <c r="T91">
        <v>0</v>
      </c>
      <c r="U91">
        <v>418.77</v>
      </c>
      <c r="V91">
        <v>20.5</v>
      </c>
      <c r="W91">
        <v>46.399079999999998</v>
      </c>
      <c r="X91">
        <v>147.515625</v>
      </c>
      <c r="Y91">
        <v>0</v>
      </c>
      <c r="Z91">
        <v>0</v>
      </c>
      <c r="AA91">
        <v>28.09872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43.360799999999998</v>
      </c>
      <c r="AH91">
        <v>0</v>
      </c>
      <c r="AI91">
        <v>0</v>
      </c>
      <c r="AJ91">
        <v>0</v>
      </c>
      <c r="AK91">
        <v>53.5518</v>
      </c>
      <c r="AL91">
        <v>30.212</v>
      </c>
      <c r="AM91">
        <v>16.262599999999999</v>
      </c>
      <c r="AN91">
        <v>0.66954999999999998</v>
      </c>
      <c r="AO91">
        <v>0</v>
      </c>
      <c r="AP91">
        <v>2.5619999999999998</v>
      </c>
      <c r="AQ91">
        <v>0</v>
      </c>
      <c r="AR91">
        <v>35.328000000000003</v>
      </c>
      <c r="AS91">
        <v>31.897382</v>
      </c>
      <c r="AT91">
        <v>20.000036000000001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1835.0777569999996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87.378330000000005</v>
      </c>
      <c r="L92">
        <v>359.42500000000001</v>
      </c>
      <c r="M92">
        <v>92</v>
      </c>
      <c r="N92">
        <v>118.125</v>
      </c>
      <c r="O92">
        <v>102.88979999999999</v>
      </c>
      <c r="P92">
        <v>125.58750000000001</v>
      </c>
      <c r="Q92">
        <v>8.5916999999999994</v>
      </c>
      <c r="R92">
        <v>37.184800000000003</v>
      </c>
      <c r="S92">
        <v>19.390499999999999</v>
      </c>
      <c r="T92">
        <v>0</v>
      </c>
      <c r="U92">
        <v>418.77</v>
      </c>
      <c r="V92">
        <v>20.5</v>
      </c>
      <c r="W92">
        <v>46.399079999999998</v>
      </c>
      <c r="X92">
        <v>147.515625</v>
      </c>
      <c r="Y92">
        <v>0</v>
      </c>
      <c r="Z92">
        <v>0</v>
      </c>
      <c r="AA92">
        <v>28.09872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43.360799999999998</v>
      </c>
      <c r="AH92">
        <v>0</v>
      </c>
      <c r="AI92">
        <v>0</v>
      </c>
      <c r="AJ92">
        <v>0</v>
      </c>
      <c r="AK92">
        <v>53.5518</v>
      </c>
      <c r="AL92">
        <v>30.212</v>
      </c>
      <c r="AM92">
        <v>16.262599999999999</v>
      </c>
      <c r="AN92">
        <v>0.66954999999999998</v>
      </c>
      <c r="AO92">
        <v>0</v>
      </c>
      <c r="AP92">
        <v>2.5619999999999998</v>
      </c>
      <c r="AQ92">
        <v>0</v>
      </c>
      <c r="AR92">
        <v>35.328000000000003</v>
      </c>
      <c r="AS92">
        <v>31.897382</v>
      </c>
      <c r="AT92">
        <v>20.000036000000001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1845.7002229999996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107.694264</v>
      </c>
      <c r="L93">
        <v>359.42500000000001</v>
      </c>
      <c r="M93">
        <v>92</v>
      </c>
      <c r="N93">
        <v>118.125</v>
      </c>
      <c r="O93">
        <v>102.88979999999999</v>
      </c>
      <c r="P93">
        <v>125.58750000000001</v>
      </c>
      <c r="Q93">
        <v>8.5916999999999994</v>
      </c>
      <c r="R93">
        <v>31.4177</v>
      </c>
      <c r="S93">
        <v>19.390499999999999</v>
      </c>
      <c r="T93">
        <v>0</v>
      </c>
      <c r="U93">
        <v>418.77</v>
      </c>
      <c r="V93">
        <v>20.5</v>
      </c>
      <c r="W93">
        <v>46.399079999999998</v>
      </c>
      <c r="X93">
        <v>147.515625</v>
      </c>
      <c r="Y93">
        <v>0</v>
      </c>
      <c r="Z93">
        <v>0</v>
      </c>
      <c r="AA93">
        <v>25.122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43.360799999999998</v>
      </c>
      <c r="AH93">
        <v>0</v>
      </c>
      <c r="AI93">
        <v>0</v>
      </c>
      <c r="AJ93">
        <v>0</v>
      </c>
      <c r="AK93">
        <v>53.5518</v>
      </c>
      <c r="AL93">
        <v>30.212</v>
      </c>
      <c r="AM93">
        <v>16.262599999999999</v>
      </c>
      <c r="AN93">
        <v>0.66954999999999998</v>
      </c>
      <c r="AO93">
        <v>0</v>
      </c>
      <c r="AP93">
        <v>2.5619999999999998</v>
      </c>
      <c r="AQ93">
        <v>0</v>
      </c>
      <c r="AR93">
        <v>35.328000000000003</v>
      </c>
      <c r="AS93">
        <v>31.897382</v>
      </c>
      <c r="AT93">
        <v>20.000036000000001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1857.2723369999997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122.3228</v>
      </c>
      <c r="L94">
        <v>359.42500000000001</v>
      </c>
      <c r="M94">
        <v>92</v>
      </c>
      <c r="N94">
        <v>118.125</v>
      </c>
      <c r="O94">
        <v>102.88979999999999</v>
      </c>
      <c r="P94">
        <v>125.58750000000001</v>
      </c>
      <c r="Q94">
        <v>8.5916999999999994</v>
      </c>
      <c r="R94">
        <v>31.4177</v>
      </c>
      <c r="S94">
        <v>19.390499999999999</v>
      </c>
      <c r="T94">
        <v>0</v>
      </c>
      <c r="U94">
        <v>418.77</v>
      </c>
      <c r="V94">
        <v>20.5</v>
      </c>
      <c r="W94">
        <v>46.399079999999998</v>
      </c>
      <c r="X94">
        <v>147.515625</v>
      </c>
      <c r="Y94">
        <v>0</v>
      </c>
      <c r="Z94">
        <v>0</v>
      </c>
      <c r="AA94">
        <v>14.04936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43.360799999999998</v>
      </c>
      <c r="AH94">
        <v>0</v>
      </c>
      <c r="AI94">
        <v>0</v>
      </c>
      <c r="AJ94">
        <v>0</v>
      </c>
      <c r="AK94">
        <v>53.5518</v>
      </c>
      <c r="AL94">
        <v>30.212</v>
      </c>
      <c r="AM94">
        <v>16.262599999999999</v>
      </c>
      <c r="AN94">
        <v>0.66954999999999998</v>
      </c>
      <c r="AO94">
        <v>0</v>
      </c>
      <c r="AP94">
        <v>2.5619999999999998</v>
      </c>
      <c r="AQ94">
        <v>0</v>
      </c>
      <c r="AR94">
        <v>35.328000000000003</v>
      </c>
      <c r="AS94">
        <v>31.897382</v>
      </c>
      <c r="AT94">
        <v>20.000036000000001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1860.8282329999997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122.3228</v>
      </c>
      <c r="L95">
        <v>359.42500000000001</v>
      </c>
      <c r="M95">
        <v>92</v>
      </c>
      <c r="N95">
        <v>118.125</v>
      </c>
      <c r="O95">
        <v>102.88979999999999</v>
      </c>
      <c r="P95">
        <v>125.58750000000001</v>
      </c>
      <c r="Q95">
        <v>8.5916999999999994</v>
      </c>
      <c r="R95">
        <v>31.4177</v>
      </c>
      <c r="S95">
        <v>19.390499999999999</v>
      </c>
      <c r="T95">
        <v>0</v>
      </c>
      <c r="U95">
        <v>418.77</v>
      </c>
      <c r="V95">
        <v>20.5</v>
      </c>
      <c r="W95">
        <v>46.399079999999998</v>
      </c>
      <c r="X95">
        <v>147.515625</v>
      </c>
      <c r="Y95">
        <v>0</v>
      </c>
      <c r="Z95">
        <v>0</v>
      </c>
      <c r="AA95">
        <v>14.04936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43.360799999999998</v>
      </c>
      <c r="AH95">
        <v>0</v>
      </c>
      <c r="AI95">
        <v>0</v>
      </c>
      <c r="AJ95">
        <v>0</v>
      </c>
      <c r="AK95">
        <v>53.5518</v>
      </c>
      <c r="AL95">
        <v>30.212</v>
      </c>
      <c r="AM95">
        <v>16.262599999999999</v>
      </c>
      <c r="AN95">
        <v>0.66954999999999998</v>
      </c>
      <c r="AO95">
        <v>0</v>
      </c>
      <c r="AP95">
        <v>0.64049999999999996</v>
      </c>
      <c r="AQ95">
        <v>0</v>
      </c>
      <c r="AR95">
        <v>35.328000000000003</v>
      </c>
      <c r="AS95">
        <v>31.897382</v>
      </c>
      <c r="AT95">
        <v>20.000036000000001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1858.9067329999998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132.88318599999999</v>
      </c>
      <c r="L96">
        <v>359.42500000000001</v>
      </c>
      <c r="M96">
        <v>92</v>
      </c>
      <c r="N96">
        <v>118.125</v>
      </c>
      <c r="O96">
        <v>102.88979999999999</v>
      </c>
      <c r="P96">
        <v>125.58750000000001</v>
      </c>
      <c r="Q96">
        <v>8.5916999999999994</v>
      </c>
      <c r="R96">
        <v>31.4177</v>
      </c>
      <c r="S96">
        <v>19.390499999999999</v>
      </c>
      <c r="T96">
        <v>0</v>
      </c>
      <c r="U96">
        <v>418.77</v>
      </c>
      <c r="V96">
        <v>20.5</v>
      </c>
      <c r="W96">
        <v>46.399079999999998</v>
      </c>
      <c r="X96">
        <v>147.515625</v>
      </c>
      <c r="Y96">
        <v>0</v>
      </c>
      <c r="Z96">
        <v>0</v>
      </c>
      <c r="AA96">
        <v>14.04936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43.360799999999998</v>
      </c>
      <c r="AH96">
        <v>0</v>
      </c>
      <c r="AI96">
        <v>0</v>
      </c>
      <c r="AJ96">
        <v>0</v>
      </c>
      <c r="AK96">
        <v>53.5518</v>
      </c>
      <c r="AL96">
        <v>30.212</v>
      </c>
      <c r="AM96">
        <v>16.262599999999999</v>
      </c>
      <c r="AN96">
        <v>0.66954999999999998</v>
      </c>
      <c r="AO96">
        <v>0</v>
      </c>
      <c r="AP96">
        <v>0.64049999999999996</v>
      </c>
      <c r="AQ96">
        <v>0</v>
      </c>
      <c r="AR96">
        <v>35.328000000000003</v>
      </c>
      <c r="AS96">
        <v>31.897382</v>
      </c>
      <c r="AT96">
        <v>20.000036000000001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1869.4671189999997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150.5685</v>
      </c>
      <c r="L97">
        <v>359.42500000000001</v>
      </c>
      <c r="M97">
        <v>92</v>
      </c>
      <c r="N97">
        <v>118.125</v>
      </c>
      <c r="O97">
        <v>102.88979999999999</v>
      </c>
      <c r="P97">
        <v>125.58750000000001</v>
      </c>
      <c r="Q97">
        <v>8.5916999999999994</v>
      </c>
      <c r="R97">
        <v>31.4177</v>
      </c>
      <c r="S97">
        <v>19.390499999999999</v>
      </c>
      <c r="T97">
        <v>0</v>
      </c>
      <c r="U97">
        <v>418.77</v>
      </c>
      <c r="V97">
        <v>20.5</v>
      </c>
      <c r="W97">
        <v>46.399079999999998</v>
      </c>
      <c r="X97">
        <v>147.515625</v>
      </c>
      <c r="Y97">
        <v>0</v>
      </c>
      <c r="Z97">
        <v>0</v>
      </c>
      <c r="AA97">
        <v>14.04936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43.360799999999998</v>
      </c>
      <c r="AH97">
        <v>0</v>
      </c>
      <c r="AI97">
        <v>0</v>
      </c>
      <c r="AJ97">
        <v>0</v>
      </c>
      <c r="AK97">
        <v>53.5518</v>
      </c>
      <c r="AL97">
        <v>30.212</v>
      </c>
      <c r="AM97">
        <v>16.262599999999999</v>
      </c>
      <c r="AN97">
        <v>0.66954999999999998</v>
      </c>
      <c r="AO97">
        <v>0</v>
      </c>
      <c r="AP97">
        <v>0.64049999999999996</v>
      </c>
      <c r="AQ97">
        <v>0</v>
      </c>
      <c r="AR97">
        <v>35.880000000000003</v>
      </c>
      <c r="AS97">
        <v>31.897382</v>
      </c>
      <c r="AT97">
        <v>20.000036000000001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1887.7044329999999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162.6</v>
      </c>
      <c r="L98">
        <v>359.42500000000001</v>
      </c>
      <c r="M98">
        <v>92</v>
      </c>
      <c r="N98">
        <v>118.125</v>
      </c>
      <c r="O98">
        <v>102.88979999999999</v>
      </c>
      <c r="P98">
        <v>125.58750000000001</v>
      </c>
      <c r="Q98">
        <v>8.5916999999999994</v>
      </c>
      <c r="R98">
        <v>31.4177</v>
      </c>
      <c r="S98">
        <v>19.390499999999999</v>
      </c>
      <c r="T98">
        <v>0</v>
      </c>
      <c r="U98">
        <v>418.77</v>
      </c>
      <c r="V98">
        <v>20.5</v>
      </c>
      <c r="W98">
        <v>46.399079999999998</v>
      </c>
      <c r="X98">
        <v>147.515625</v>
      </c>
      <c r="Y98">
        <v>0</v>
      </c>
      <c r="Z98">
        <v>0</v>
      </c>
      <c r="AA98">
        <v>14.04936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43.360799999999998</v>
      </c>
      <c r="AH98">
        <v>0</v>
      </c>
      <c r="AI98">
        <v>0</v>
      </c>
      <c r="AJ98">
        <v>0</v>
      </c>
      <c r="AK98">
        <v>53.5518</v>
      </c>
      <c r="AL98">
        <v>30.212</v>
      </c>
      <c r="AM98">
        <v>16.262599999999999</v>
      </c>
      <c r="AN98">
        <v>0.66954999999999998</v>
      </c>
      <c r="AO98">
        <v>0</v>
      </c>
      <c r="AP98">
        <v>0.64049999999999996</v>
      </c>
      <c r="AQ98">
        <v>0</v>
      </c>
      <c r="AR98">
        <v>35.880000000000003</v>
      </c>
      <c r="AS98">
        <v>31.897382</v>
      </c>
      <c r="AT98">
        <v>20.000036000000001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1899.7359329999999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3.8808537587500007</v>
      </c>
      <c r="L99">
        <f t="shared" si="2"/>
        <v>10.136963490750011</v>
      </c>
      <c r="M99">
        <f t="shared" si="2"/>
        <v>2.2080000000000002</v>
      </c>
      <c r="N99">
        <f t="shared" si="2"/>
        <v>2.8264999999999998</v>
      </c>
      <c r="O99">
        <f t="shared" si="2"/>
        <v>2.8304344492499993</v>
      </c>
      <c r="P99">
        <f t="shared" si="2"/>
        <v>3.0140999999999951</v>
      </c>
      <c r="Q99">
        <f t="shared" si="2"/>
        <v>0.2145086749999997</v>
      </c>
      <c r="R99">
        <f t="shared" si="2"/>
        <v>0.82276315625000052</v>
      </c>
      <c r="S99">
        <f t="shared" si="2"/>
        <v>0.50483182500000001</v>
      </c>
      <c r="T99">
        <f t="shared" si="2"/>
        <v>0</v>
      </c>
      <c r="U99">
        <f t="shared" si="2"/>
        <v>10.050479999999991</v>
      </c>
      <c r="V99">
        <f t="shared" si="2"/>
        <v>0.43813687325000006</v>
      </c>
      <c r="W99">
        <f t="shared" si="2"/>
        <v>0.97392139500000086</v>
      </c>
      <c r="X99">
        <f t="shared" si="2"/>
        <v>3.1741246450000005</v>
      </c>
      <c r="Y99">
        <f t="shared" si="2"/>
        <v>0</v>
      </c>
      <c r="Z99">
        <f t="shared" si="2"/>
        <v>0</v>
      </c>
      <c r="AA99">
        <f t="shared" si="2"/>
        <v>0.74258261999999942</v>
      </c>
      <c r="AB99">
        <f t="shared" si="2"/>
        <v>0.26981919499999996</v>
      </c>
      <c r="AC99">
        <f t="shared" si="2"/>
        <v>0.12717318400000002</v>
      </c>
      <c r="AD99">
        <f t="shared" si="2"/>
        <v>0.11139068299999998</v>
      </c>
      <c r="AE99">
        <f t="shared" si="2"/>
        <v>0.22246450199999995</v>
      </c>
      <c r="AF99">
        <f t="shared" si="2"/>
        <v>0.22125839999999969</v>
      </c>
      <c r="AG99">
        <f t="shared" si="2"/>
        <v>1.040659199999999</v>
      </c>
      <c r="AH99">
        <f t="shared" si="2"/>
        <v>0.57293500000000008</v>
      </c>
      <c r="AI99">
        <f t="shared" si="2"/>
        <v>0</v>
      </c>
      <c r="AJ99">
        <f t="shared" si="2"/>
        <v>0</v>
      </c>
      <c r="AK99">
        <f t="shared" si="2"/>
        <v>1.2852432000000025</v>
      </c>
      <c r="AL99">
        <f t="shared" si="2"/>
        <v>0.99699599999999899</v>
      </c>
      <c r="AM99">
        <f t="shared" si="2"/>
        <v>0.39190200000000042</v>
      </c>
      <c r="AN99">
        <f t="shared" si="2"/>
        <v>1.6030940000000014E-2</v>
      </c>
      <c r="AO99">
        <f t="shared" si="2"/>
        <v>0</v>
      </c>
      <c r="AP99">
        <f t="shared" si="2"/>
        <v>5.425035000000003E-2</v>
      </c>
      <c r="AQ99">
        <f t="shared" si="2"/>
        <v>0.38430000000000014</v>
      </c>
      <c r="AR99">
        <f t="shared" si="2"/>
        <v>0.87905999999999862</v>
      </c>
      <c r="AS99">
        <f t="shared" si="2"/>
        <v>0.76750654200000157</v>
      </c>
      <c r="AT99">
        <f t="shared" si="2"/>
        <v>0.46893145824999927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49.628121542500004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45355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O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184.45331999999999</v>
      </c>
      <c r="L3">
        <v>345.84034800000001</v>
      </c>
      <c r="M3">
        <v>88.568399999999997</v>
      </c>
      <c r="N3">
        <v>112.756238</v>
      </c>
      <c r="O3">
        <v>119.052897</v>
      </c>
      <c r="P3">
        <v>120.903086</v>
      </c>
      <c r="Q3">
        <v>6.54636</v>
      </c>
      <c r="R3">
        <v>23.58615</v>
      </c>
      <c r="S3">
        <v>15.210660000000001</v>
      </c>
      <c r="T3">
        <v>0</v>
      </c>
      <c r="U3">
        <v>403.149879</v>
      </c>
      <c r="V3">
        <v>15.823513</v>
      </c>
      <c r="W3">
        <v>33.000297000000003</v>
      </c>
      <c r="X3">
        <v>122.417798</v>
      </c>
      <c r="Y3">
        <v>0</v>
      </c>
      <c r="Z3">
        <v>0</v>
      </c>
      <c r="AA3">
        <v>41.068781999999999</v>
      </c>
      <c r="AB3">
        <v>12.576135000000001</v>
      </c>
      <c r="AC3">
        <v>0</v>
      </c>
      <c r="AD3">
        <v>0</v>
      </c>
      <c r="AE3">
        <v>0</v>
      </c>
      <c r="AF3">
        <v>8.0683889999999998</v>
      </c>
      <c r="AG3">
        <v>41.743442000000002</v>
      </c>
      <c r="AH3">
        <v>0</v>
      </c>
      <c r="AI3">
        <v>0</v>
      </c>
      <c r="AJ3">
        <v>0</v>
      </c>
      <c r="AK3">
        <v>51.554318000000002</v>
      </c>
      <c r="AL3">
        <v>42.508980999999999</v>
      </c>
      <c r="AM3">
        <v>15.656005</v>
      </c>
      <c r="AN3">
        <v>0.62615900000000002</v>
      </c>
      <c r="AO3">
        <v>0</v>
      </c>
      <c r="AP3">
        <v>0</v>
      </c>
      <c r="AQ3">
        <v>0</v>
      </c>
      <c r="AR3">
        <v>40.387189999999997</v>
      </c>
      <c r="AS3">
        <v>31.339582</v>
      </c>
      <c r="AT3">
        <v>19.108713000000002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1895.9466420000001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184.45331999999999</v>
      </c>
      <c r="L4">
        <v>345.84034800000001</v>
      </c>
      <c r="M4">
        <v>88.568399999999997</v>
      </c>
      <c r="N4">
        <v>112.756238</v>
      </c>
      <c r="O4">
        <v>119.052897</v>
      </c>
      <c r="P4">
        <v>120.903086</v>
      </c>
      <c r="Q4">
        <v>6.54636</v>
      </c>
      <c r="R4">
        <v>23.58615</v>
      </c>
      <c r="S4">
        <v>15.210660000000001</v>
      </c>
      <c r="T4">
        <v>0</v>
      </c>
      <c r="U4">
        <v>403.149879</v>
      </c>
      <c r="V4">
        <v>15.022548</v>
      </c>
      <c r="W4">
        <v>33.000297000000003</v>
      </c>
      <c r="X4">
        <v>122.417798</v>
      </c>
      <c r="Y4">
        <v>0</v>
      </c>
      <c r="Z4">
        <v>0</v>
      </c>
      <c r="AA4">
        <v>41.068781999999999</v>
      </c>
      <c r="AB4">
        <v>12.576135000000001</v>
      </c>
      <c r="AC4">
        <v>0</v>
      </c>
      <c r="AD4">
        <v>0</v>
      </c>
      <c r="AE4">
        <v>0</v>
      </c>
      <c r="AF4">
        <v>8.0683889999999998</v>
      </c>
      <c r="AG4">
        <v>41.743442000000002</v>
      </c>
      <c r="AH4">
        <v>0</v>
      </c>
      <c r="AI4">
        <v>0</v>
      </c>
      <c r="AJ4">
        <v>0</v>
      </c>
      <c r="AK4">
        <v>51.554318000000002</v>
      </c>
      <c r="AL4">
        <v>42.508980999999999</v>
      </c>
      <c r="AM4">
        <v>15.656005</v>
      </c>
      <c r="AN4">
        <v>0.62615900000000002</v>
      </c>
      <c r="AO4">
        <v>0</v>
      </c>
      <c r="AP4">
        <v>0</v>
      </c>
      <c r="AQ4">
        <v>0</v>
      </c>
      <c r="AR4">
        <v>40.387189999999997</v>
      </c>
      <c r="AS4">
        <v>31.339582</v>
      </c>
      <c r="AT4">
        <v>17.418616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1893.4555799999998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184.45331999999999</v>
      </c>
      <c r="L5">
        <v>345.84034800000001</v>
      </c>
      <c r="M5">
        <v>88.568399999999997</v>
      </c>
      <c r="N5">
        <v>112.756238</v>
      </c>
      <c r="O5">
        <v>119.052897</v>
      </c>
      <c r="P5">
        <v>120.903086</v>
      </c>
      <c r="Q5">
        <v>6.54636</v>
      </c>
      <c r="R5">
        <v>23.58615</v>
      </c>
      <c r="S5">
        <v>15.210660000000001</v>
      </c>
      <c r="T5">
        <v>0</v>
      </c>
      <c r="U5">
        <v>403.149879</v>
      </c>
      <c r="V5">
        <v>15.022548</v>
      </c>
      <c r="W5">
        <v>33.000297000000003</v>
      </c>
      <c r="X5">
        <v>122.417798</v>
      </c>
      <c r="Y5">
        <v>0</v>
      </c>
      <c r="Z5">
        <v>0</v>
      </c>
      <c r="AA5">
        <v>41.068781999999999</v>
      </c>
      <c r="AB5">
        <v>12.576135000000001</v>
      </c>
      <c r="AC5">
        <v>0</v>
      </c>
      <c r="AD5">
        <v>0</v>
      </c>
      <c r="AE5">
        <v>0</v>
      </c>
      <c r="AF5">
        <v>8.0683889999999998</v>
      </c>
      <c r="AG5">
        <v>41.743442000000002</v>
      </c>
      <c r="AH5">
        <v>0</v>
      </c>
      <c r="AI5">
        <v>0</v>
      </c>
      <c r="AJ5">
        <v>0</v>
      </c>
      <c r="AK5">
        <v>51.554318000000002</v>
      </c>
      <c r="AL5">
        <v>42.508980999999999</v>
      </c>
      <c r="AM5">
        <v>15.656005</v>
      </c>
      <c r="AN5">
        <v>0.62615900000000002</v>
      </c>
      <c r="AO5">
        <v>0</v>
      </c>
      <c r="AP5">
        <v>0.246644</v>
      </c>
      <c r="AQ5">
        <v>0</v>
      </c>
      <c r="AR5">
        <v>34.010266000000001</v>
      </c>
      <c r="AS5">
        <v>31.339582</v>
      </c>
      <c r="AT5">
        <v>19.254034999999998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1889.160719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184.45331999999999</v>
      </c>
      <c r="L6">
        <v>345.84034800000001</v>
      </c>
      <c r="M6">
        <v>88.568399999999997</v>
      </c>
      <c r="N6">
        <v>112.756238</v>
      </c>
      <c r="O6">
        <v>119.052897</v>
      </c>
      <c r="P6">
        <v>120.903086</v>
      </c>
      <c r="Q6">
        <v>6.54636</v>
      </c>
      <c r="R6">
        <v>23.58615</v>
      </c>
      <c r="S6">
        <v>15.210660000000001</v>
      </c>
      <c r="T6">
        <v>0</v>
      </c>
      <c r="U6">
        <v>403.149879</v>
      </c>
      <c r="V6">
        <v>15.022548</v>
      </c>
      <c r="W6">
        <v>33.000297000000003</v>
      </c>
      <c r="X6">
        <v>122.417798</v>
      </c>
      <c r="Y6">
        <v>0</v>
      </c>
      <c r="Z6">
        <v>0</v>
      </c>
      <c r="AA6">
        <v>41.068781999999999</v>
      </c>
      <c r="AB6">
        <v>12.576135000000001</v>
      </c>
      <c r="AC6">
        <v>0</v>
      </c>
      <c r="AD6">
        <v>0</v>
      </c>
      <c r="AE6">
        <v>0</v>
      </c>
      <c r="AF6">
        <v>8.0683889999999998</v>
      </c>
      <c r="AG6">
        <v>41.743442000000002</v>
      </c>
      <c r="AH6">
        <v>0</v>
      </c>
      <c r="AI6">
        <v>0</v>
      </c>
      <c r="AJ6">
        <v>0</v>
      </c>
      <c r="AK6">
        <v>51.554318000000002</v>
      </c>
      <c r="AL6">
        <v>42.508980999999999</v>
      </c>
      <c r="AM6">
        <v>15.656005</v>
      </c>
      <c r="AN6">
        <v>0.62615900000000002</v>
      </c>
      <c r="AO6">
        <v>0</v>
      </c>
      <c r="AP6">
        <v>0.246644</v>
      </c>
      <c r="AQ6">
        <v>0</v>
      </c>
      <c r="AR6">
        <v>34.010266000000001</v>
      </c>
      <c r="AS6">
        <v>31.339582</v>
      </c>
      <c r="AT6">
        <v>19.154396999999999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1889.0610810000001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184.45331999999999</v>
      </c>
      <c r="L7">
        <v>345.84034800000001</v>
      </c>
      <c r="M7">
        <v>88.568399999999997</v>
      </c>
      <c r="N7">
        <v>112.756238</v>
      </c>
      <c r="O7">
        <v>119.052897</v>
      </c>
      <c r="P7">
        <v>120.903086</v>
      </c>
      <c r="Q7">
        <v>6.54636</v>
      </c>
      <c r="R7">
        <v>23.58615</v>
      </c>
      <c r="S7">
        <v>15.210660000000001</v>
      </c>
      <c r="T7">
        <v>0</v>
      </c>
      <c r="U7">
        <v>403.149879</v>
      </c>
      <c r="V7">
        <v>12.03375</v>
      </c>
      <c r="W7">
        <v>24.93393</v>
      </c>
      <c r="X7">
        <v>98.620941999999999</v>
      </c>
      <c r="Y7">
        <v>0</v>
      </c>
      <c r="Z7">
        <v>0</v>
      </c>
      <c r="AA7">
        <v>41.068781999999999</v>
      </c>
      <c r="AB7">
        <v>12.576135000000001</v>
      </c>
      <c r="AC7">
        <v>0</v>
      </c>
      <c r="AD7">
        <v>0</v>
      </c>
      <c r="AE7">
        <v>0</v>
      </c>
      <c r="AF7">
        <v>8.0683889999999998</v>
      </c>
      <c r="AG7">
        <v>41.743442000000002</v>
      </c>
      <c r="AH7">
        <v>0</v>
      </c>
      <c r="AI7">
        <v>0</v>
      </c>
      <c r="AJ7">
        <v>0</v>
      </c>
      <c r="AK7">
        <v>51.554318000000002</v>
      </c>
      <c r="AL7">
        <v>42.508980999999999</v>
      </c>
      <c r="AM7">
        <v>15.656005</v>
      </c>
      <c r="AN7">
        <v>0.62615900000000002</v>
      </c>
      <c r="AO7">
        <v>0</v>
      </c>
      <c r="AP7">
        <v>0.246644</v>
      </c>
      <c r="AQ7">
        <v>0</v>
      </c>
      <c r="AR7">
        <v>34.010266000000001</v>
      </c>
      <c r="AS7">
        <v>30.707609999999999</v>
      </c>
      <c r="AT7">
        <v>17.719646000000001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1852.142337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184.45331999999999</v>
      </c>
      <c r="L8">
        <v>345.84034800000001</v>
      </c>
      <c r="M8">
        <v>88.568399999999997</v>
      </c>
      <c r="N8">
        <v>112.756238</v>
      </c>
      <c r="O8">
        <v>119.052897</v>
      </c>
      <c r="P8">
        <v>120.903086</v>
      </c>
      <c r="Q8">
        <v>6.54636</v>
      </c>
      <c r="R8">
        <v>23.58615</v>
      </c>
      <c r="S8">
        <v>15.210660000000001</v>
      </c>
      <c r="T8">
        <v>0</v>
      </c>
      <c r="U8">
        <v>403.149879</v>
      </c>
      <c r="V8">
        <v>12.03375</v>
      </c>
      <c r="W8">
        <v>24.93393</v>
      </c>
      <c r="X8">
        <v>95.663595000000001</v>
      </c>
      <c r="Y8">
        <v>0</v>
      </c>
      <c r="Z8">
        <v>0</v>
      </c>
      <c r="AA8">
        <v>41.068781999999999</v>
      </c>
      <c r="AB8">
        <v>12.576135000000001</v>
      </c>
      <c r="AC8">
        <v>0</v>
      </c>
      <c r="AD8">
        <v>0</v>
      </c>
      <c r="AE8">
        <v>0</v>
      </c>
      <c r="AF8">
        <v>8.0683889999999998</v>
      </c>
      <c r="AG8">
        <v>41.743442000000002</v>
      </c>
      <c r="AH8">
        <v>0</v>
      </c>
      <c r="AI8">
        <v>0</v>
      </c>
      <c r="AJ8">
        <v>0</v>
      </c>
      <c r="AK8">
        <v>51.554318000000002</v>
      </c>
      <c r="AL8">
        <v>42.508980999999999</v>
      </c>
      <c r="AM8">
        <v>15.656005</v>
      </c>
      <c r="AN8">
        <v>0.62615900000000002</v>
      </c>
      <c r="AO8">
        <v>0</v>
      </c>
      <c r="AP8">
        <v>0.246644</v>
      </c>
      <c r="AQ8">
        <v>0</v>
      </c>
      <c r="AR8">
        <v>34.010266000000001</v>
      </c>
      <c r="AS8">
        <v>30.707609999999999</v>
      </c>
      <c r="AT8">
        <v>16.080577000000002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1847.5459209999999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184.45331999999999</v>
      </c>
      <c r="L9">
        <v>345.84034800000001</v>
      </c>
      <c r="M9">
        <v>88.568399999999997</v>
      </c>
      <c r="N9">
        <v>112.756238</v>
      </c>
      <c r="O9">
        <v>119.052897</v>
      </c>
      <c r="P9">
        <v>120.903086</v>
      </c>
      <c r="Q9">
        <v>6.54636</v>
      </c>
      <c r="R9">
        <v>23.58615</v>
      </c>
      <c r="S9">
        <v>15.210660000000001</v>
      </c>
      <c r="T9">
        <v>0</v>
      </c>
      <c r="U9">
        <v>403.149879</v>
      </c>
      <c r="V9">
        <v>14.214651</v>
      </c>
      <c r="W9">
        <v>30.503727000000001</v>
      </c>
      <c r="X9">
        <v>95.663595000000001</v>
      </c>
      <c r="Y9">
        <v>0</v>
      </c>
      <c r="Z9">
        <v>0</v>
      </c>
      <c r="AA9">
        <v>41.068781999999999</v>
      </c>
      <c r="AB9">
        <v>12.576135000000001</v>
      </c>
      <c r="AC9">
        <v>0</v>
      </c>
      <c r="AD9">
        <v>0</v>
      </c>
      <c r="AE9">
        <v>0</v>
      </c>
      <c r="AF9">
        <v>8.0683889999999998</v>
      </c>
      <c r="AG9">
        <v>41.743442000000002</v>
      </c>
      <c r="AH9">
        <v>0</v>
      </c>
      <c r="AI9">
        <v>0</v>
      </c>
      <c r="AJ9">
        <v>0</v>
      </c>
      <c r="AK9">
        <v>51.554318000000002</v>
      </c>
      <c r="AL9">
        <v>42.508980999999999</v>
      </c>
      <c r="AM9">
        <v>15.656005</v>
      </c>
      <c r="AN9">
        <v>0.62615900000000002</v>
      </c>
      <c r="AO9">
        <v>0</v>
      </c>
      <c r="AP9">
        <v>4.6862310000000003</v>
      </c>
      <c r="AQ9">
        <v>0</v>
      </c>
      <c r="AR9">
        <v>34.010266000000001</v>
      </c>
      <c r="AS9">
        <v>30.707609999999999</v>
      </c>
      <c r="AT9">
        <v>14.542357000000001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1858.1979859999999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184.45331999999999</v>
      </c>
      <c r="L10">
        <v>345.84034800000001</v>
      </c>
      <c r="M10">
        <v>88.568399999999997</v>
      </c>
      <c r="N10">
        <v>112.756238</v>
      </c>
      <c r="O10">
        <v>119.052897</v>
      </c>
      <c r="P10">
        <v>120.903086</v>
      </c>
      <c r="Q10">
        <v>6.54636</v>
      </c>
      <c r="R10">
        <v>23.58615</v>
      </c>
      <c r="S10">
        <v>15.210660000000001</v>
      </c>
      <c r="T10">
        <v>0</v>
      </c>
      <c r="U10">
        <v>403.149879</v>
      </c>
      <c r="V10">
        <v>14.214651</v>
      </c>
      <c r="W10">
        <v>30.503727000000001</v>
      </c>
      <c r="X10">
        <v>95.663595000000001</v>
      </c>
      <c r="Y10">
        <v>0</v>
      </c>
      <c r="Z10">
        <v>0</v>
      </c>
      <c r="AA10">
        <v>41.068781999999999</v>
      </c>
      <c r="AB10">
        <v>12.576135000000001</v>
      </c>
      <c r="AC10">
        <v>0</v>
      </c>
      <c r="AD10">
        <v>0</v>
      </c>
      <c r="AE10">
        <v>0</v>
      </c>
      <c r="AF10">
        <v>8.0683889999999998</v>
      </c>
      <c r="AG10">
        <v>41.743442000000002</v>
      </c>
      <c r="AH10">
        <v>0</v>
      </c>
      <c r="AI10">
        <v>0</v>
      </c>
      <c r="AJ10">
        <v>0</v>
      </c>
      <c r="AK10">
        <v>51.554318000000002</v>
      </c>
      <c r="AL10">
        <v>42.508980999999999</v>
      </c>
      <c r="AM10">
        <v>15.656005</v>
      </c>
      <c r="AN10">
        <v>0.62615900000000002</v>
      </c>
      <c r="AO10">
        <v>0</v>
      </c>
      <c r="AP10">
        <v>4.6862310000000003</v>
      </c>
      <c r="AQ10">
        <v>0</v>
      </c>
      <c r="AR10">
        <v>34.010266000000001</v>
      </c>
      <c r="AS10">
        <v>30.707609999999999</v>
      </c>
      <c r="AT10">
        <v>14.914481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1858.5701099999999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184.45331999999999</v>
      </c>
      <c r="L11">
        <v>345.84034800000001</v>
      </c>
      <c r="M11">
        <v>88.568399999999997</v>
      </c>
      <c r="N11">
        <v>112.756238</v>
      </c>
      <c r="O11">
        <v>119.052897</v>
      </c>
      <c r="P11">
        <v>120.903086</v>
      </c>
      <c r="Q11">
        <v>6.54636</v>
      </c>
      <c r="R11">
        <v>23.58615</v>
      </c>
      <c r="S11">
        <v>15.210660000000001</v>
      </c>
      <c r="T11">
        <v>0</v>
      </c>
      <c r="U11">
        <v>403.149879</v>
      </c>
      <c r="V11">
        <v>14.214651</v>
      </c>
      <c r="W11">
        <v>30.503727000000001</v>
      </c>
      <c r="X11">
        <v>95.663595000000001</v>
      </c>
      <c r="Y11">
        <v>0</v>
      </c>
      <c r="Z11">
        <v>0</v>
      </c>
      <c r="AA11">
        <v>41.068781999999999</v>
      </c>
      <c r="AB11">
        <v>3.593181</v>
      </c>
      <c r="AC11">
        <v>0</v>
      </c>
      <c r="AD11">
        <v>0</v>
      </c>
      <c r="AE11">
        <v>0</v>
      </c>
      <c r="AF11">
        <v>8.0683889999999998</v>
      </c>
      <c r="AG11">
        <v>41.743442000000002</v>
      </c>
      <c r="AH11">
        <v>0</v>
      </c>
      <c r="AI11">
        <v>0</v>
      </c>
      <c r="AJ11">
        <v>0</v>
      </c>
      <c r="AK11">
        <v>51.554318000000002</v>
      </c>
      <c r="AL11">
        <v>42.508980999999999</v>
      </c>
      <c r="AM11">
        <v>15.656005</v>
      </c>
      <c r="AN11">
        <v>0.64457600000000004</v>
      </c>
      <c r="AO11">
        <v>0</v>
      </c>
      <c r="AP11">
        <v>4.6862310000000003</v>
      </c>
      <c r="AQ11">
        <v>0</v>
      </c>
      <c r="AR11">
        <v>40.387189999999997</v>
      </c>
      <c r="AS11">
        <v>31.339582</v>
      </c>
      <c r="AT11">
        <v>16.174565999999999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1857.8745539999998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184.45331999999999</v>
      </c>
      <c r="L12">
        <v>345.84034800000001</v>
      </c>
      <c r="M12">
        <v>88.568399999999997</v>
      </c>
      <c r="N12">
        <v>112.756238</v>
      </c>
      <c r="O12">
        <v>119.052897</v>
      </c>
      <c r="P12">
        <v>120.903086</v>
      </c>
      <c r="Q12">
        <v>6.54636</v>
      </c>
      <c r="R12">
        <v>23.58615</v>
      </c>
      <c r="S12">
        <v>15.210660000000001</v>
      </c>
      <c r="T12">
        <v>0</v>
      </c>
      <c r="U12">
        <v>403.149879</v>
      </c>
      <c r="V12">
        <v>14.214651</v>
      </c>
      <c r="W12">
        <v>30.503727000000001</v>
      </c>
      <c r="X12">
        <v>95.663595000000001</v>
      </c>
      <c r="Y12">
        <v>0</v>
      </c>
      <c r="Z12">
        <v>0</v>
      </c>
      <c r="AA12">
        <v>41.068781999999999</v>
      </c>
      <c r="AB12">
        <v>3.593181</v>
      </c>
      <c r="AC12">
        <v>0</v>
      </c>
      <c r="AD12">
        <v>0</v>
      </c>
      <c r="AE12">
        <v>0</v>
      </c>
      <c r="AF12">
        <v>8.0683889999999998</v>
      </c>
      <c r="AG12">
        <v>41.743442000000002</v>
      </c>
      <c r="AH12">
        <v>0</v>
      </c>
      <c r="AI12">
        <v>0</v>
      </c>
      <c r="AJ12">
        <v>0</v>
      </c>
      <c r="AK12">
        <v>51.554318000000002</v>
      </c>
      <c r="AL12">
        <v>42.508980999999999</v>
      </c>
      <c r="AM12">
        <v>15.656005</v>
      </c>
      <c r="AN12">
        <v>0.64457600000000004</v>
      </c>
      <c r="AO12">
        <v>0</v>
      </c>
      <c r="AP12">
        <v>4.6862310000000003</v>
      </c>
      <c r="AQ12">
        <v>0</v>
      </c>
      <c r="AR12">
        <v>40.387189999999997</v>
      </c>
      <c r="AS12">
        <v>31.339582</v>
      </c>
      <c r="AT12">
        <v>13.291145999999999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1854.9911339999999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184.45331999999999</v>
      </c>
      <c r="L13">
        <v>345.84034800000001</v>
      </c>
      <c r="M13">
        <v>88.568399999999997</v>
      </c>
      <c r="N13">
        <v>112.756238</v>
      </c>
      <c r="O13">
        <v>119.052897</v>
      </c>
      <c r="P13">
        <v>120.903086</v>
      </c>
      <c r="Q13">
        <v>6.54636</v>
      </c>
      <c r="R13">
        <v>23.58615</v>
      </c>
      <c r="S13">
        <v>15.210660000000001</v>
      </c>
      <c r="T13">
        <v>0</v>
      </c>
      <c r="U13">
        <v>403.149879</v>
      </c>
      <c r="V13">
        <v>14.214651</v>
      </c>
      <c r="W13">
        <v>24.93393</v>
      </c>
      <c r="X13">
        <v>95.663595000000001</v>
      </c>
      <c r="Y13">
        <v>0</v>
      </c>
      <c r="Z13">
        <v>0</v>
      </c>
      <c r="AA13">
        <v>41.068781999999999</v>
      </c>
      <c r="AB13">
        <v>3.593181</v>
      </c>
      <c r="AC13">
        <v>0</v>
      </c>
      <c r="AD13">
        <v>0</v>
      </c>
      <c r="AE13">
        <v>0</v>
      </c>
      <c r="AF13">
        <v>8.0683889999999998</v>
      </c>
      <c r="AG13">
        <v>41.743442000000002</v>
      </c>
      <c r="AH13">
        <v>0</v>
      </c>
      <c r="AI13">
        <v>0</v>
      </c>
      <c r="AJ13">
        <v>0</v>
      </c>
      <c r="AK13">
        <v>51.554318000000002</v>
      </c>
      <c r="AL13">
        <v>42.508980999999999</v>
      </c>
      <c r="AM13">
        <v>15.656005</v>
      </c>
      <c r="AN13">
        <v>0.64457600000000004</v>
      </c>
      <c r="AO13">
        <v>0</v>
      </c>
      <c r="AP13">
        <v>4.6862310000000003</v>
      </c>
      <c r="AQ13">
        <v>0</v>
      </c>
      <c r="AR13">
        <v>34.010266000000001</v>
      </c>
      <c r="AS13">
        <v>30.707609999999999</v>
      </c>
      <c r="AT13">
        <v>12.906313000000001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1842.0276079999996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184.45331999999999</v>
      </c>
      <c r="L14">
        <v>345.84034800000001</v>
      </c>
      <c r="M14">
        <v>88.568399999999997</v>
      </c>
      <c r="N14">
        <v>112.756238</v>
      </c>
      <c r="O14">
        <v>119.052897</v>
      </c>
      <c r="P14">
        <v>120.903086</v>
      </c>
      <c r="Q14">
        <v>6.54636</v>
      </c>
      <c r="R14">
        <v>23.58615</v>
      </c>
      <c r="S14">
        <v>15.210660000000001</v>
      </c>
      <c r="T14">
        <v>0</v>
      </c>
      <c r="U14">
        <v>403.149879</v>
      </c>
      <c r="V14">
        <v>14.214651</v>
      </c>
      <c r="W14">
        <v>24.93393</v>
      </c>
      <c r="X14">
        <v>95.663595000000001</v>
      </c>
      <c r="Y14">
        <v>0</v>
      </c>
      <c r="Z14">
        <v>0</v>
      </c>
      <c r="AA14">
        <v>41.068781999999999</v>
      </c>
      <c r="AB14">
        <v>3.593181</v>
      </c>
      <c r="AC14">
        <v>0</v>
      </c>
      <c r="AD14">
        <v>0</v>
      </c>
      <c r="AE14">
        <v>0</v>
      </c>
      <c r="AF14">
        <v>8.0683889999999998</v>
      </c>
      <c r="AG14">
        <v>41.743442000000002</v>
      </c>
      <c r="AH14">
        <v>0</v>
      </c>
      <c r="AI14">
        <v>0</v>
      </c>
      <c r="AJ14">
        <v>0</v>
      </c>
      <c r="AK14">
        <v>51.554318000000002</v>
      </c>
      <c r="AL14">
        <v>42.508980999999999</v>
      </c>
      <c r="AM14">
        <v>15.656005</v>
      </c>
      <c r="AN14">
        <v>0.64457600000000004</v>
      </c>
      <c r="AO14">
        <v>0</v>
      </c>
      <c r="AP14">
        <v>4.6862310000000003</v>
      </c>
      <c r="AQ14">
        <v>0</v>
      </c>
      <c r="AR14">
        <v>34.010266000000001</v>
      </c>
      <c r="AS14">
        <v>30.707609999999999</v>
      </c>
      <c r="AT14">
        <v>16.045079000000001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1845.1663739999997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184.45331999999999</v>
      </c>
      <c r="L15">
        <v>345.84034800000001</v>
      </c>
      <c r="M15">
        <v>88.568399999999997</v>
      </c>
      <c r="N15">
        <v>112.756238</v>
      </c>
      <c r="O15">
        <v>119.052897</v>
      </c>
      <c r="P15">
        <v>120.903086</v>
      </c>
      <c r="Q15">
        <v>6.54636</v>
      </c>
      <c r="R15">
        <v>23.58615</v>
      </c>
      <c r="S15">
        <v>15.210660000000001</v>
      </c>
      <c r="T15">
        <v>0</v>
      </c>
      <c r="U15">
        <v>403.149879</v>
      </c>
      <c r="V15">
        <v>14.214651</v>
      </c>
      <c r="W15">
        <v>24.93393</v>
      </c>
      <c r="X15">
        <v>95.663595000000001</v>
      </c>
      <c r="Y15">
        <v>0</v>
      </c>
      <c r="Z15">
        <v>0</v>
      </c>
      <c r="AA15">
        <v>41.068781999999999</v>
      </c>
      <c r="AB15">
        <v>3.593181</v>
      </c>
      <c r="AC15">
        <v>0</v>
      </c>
      <c r="AD15">
        <v>0</v>
      </c>
      <c r="AE15">
        <v>15.864191</v>
      </c>
      <c r="AF15">
        <v>8.0683889999999998</v>
      </c>
      <c r="AG15">
        <v>41.743442000000002</v>
      </c>
      <c r="AH15">
        <v>0</v>
      </c>
      <c r="AI15">
        <v>0</v>
      </c>
      <c r="AJ15">
        <v>0</v>
      </c>
      <c r="AK15">
        <v>51.554318000000002</v>
      </c>
      <c r="AL15">
        <v>42.508980999999999</v>
      </c>
      <c r="AM15">
        <v>15.656005</v>
      </c>
      <c r="AN15">
        <v>0.64457600000000004</v>
      </c>
      <c r="AO15">
        <v>0</v>
      </c>
      <c r="AP15">
        <v>0</v>
      </c>
      <c r="AQ15">
        <v>0</v>
      </c>
      <c r="AR15">
        <v>34.010266000000001</v>
      </c>
      <c r="AS15">
        <v>30.707609999999999</v>
      </c>
      <c r="AT15">
        <v>18.255244000000001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1858.5544989999996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184.45331999999999</v>
      </c>
      <c r="L16">
        <v>345.84034800000001</v>
      </c>
      <c r="M16">
        <v>88.568399999999997</v>
      </c>
      <c r="N16">
        <v>112.756238</v>
      </c>
      <c r="O16">
        <v>119.052897</v>
      </c>
      <c r="P16">
        <v>120.903086</v>
      </c>
      <c r="Q16">
        <v>6.54636</v>
      </c>
      <c r="R16">
        <v>23.58615</v>
      </c>
      <c r="S16">
        <v>15.210660000000001</v>
      </c>
      <c r="T16">
        <v>0</v>
      </c>
      <c r="U16">
        <v>403.149879</v>
      </c>
      <c r="V16">
        <v>14.214651</v>
      </c>
      <c r="W16">
        <v>24.93393</v>
      </c>
      <c r="X16">
        <v>95.663595000000001</v>
      </c>
      <c r="Y16">
        <v>0</v>
      </c>
      <c r="Z16">
        <v>0</v>
      </c>
      <c r="AA16">
        <v>41.068781999999999</v>
      </c>
      <c r="AB16">
        <v>3.593181</v>
      </c>
      <c r="AC16">
        <v>0</v>
      </c>
      <c r="AD16">
        <v>0</v>
      </c>
      <c r="AE16">
        <v>15.864191</v>
      </c>
      <c r="AF16">
        <v>8.0683889999999998</v>
      </c>
      <c r="AG16">
        <v>41.743442000000002</v>
      </c>
      <c r="AH16">
        <v>0</v>
      </c>
      <c r="AI16">
        <v>0</v>
      </c>
      <c r="AJ16">
        <v>0</v>
      </c>
      <c r="AK16">
        <v>51.554318000000002</v>
      </c>
      <c r="AL16">
        <v>42.508980999999999</v>
      </c>
      <c r="AM16">
        <v>15.656005</v>
      </c>
      <c r="AN16">
        <v>0.64457600000000004</v>
      </c>
      <c r="AO16">
        <v>0</v>
      </c>
      <c r="AP16">
        <v>0</v>
      </c>
      <c r="AQ16">
        <v>0</v>
      </c>
      <c r="AR16">
        <v>34.010266000000001</v>
      </c>
      <c r="AS16">
        <v>30.707609999999999</v>
      </c>
      <c r="AT16">
        <v>15.492437000000001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1855.7916919999998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184.45331999999999</v>
      </c>
      <c r="L17">
        <v>345.84034800000001</v>
      </c>
      <c r="M17">
        <v>88.568399999999997</v>
      </c>
      <c r="N17">
        <v>112.756238</v>
      </c>
      <c r="O17">
        <v>119.052897</v>
      </c>
      <c r="P17">
        <v>120.903086</v>
      </c>
      <c r="Q17">
        <v>6.54636</v>
      </c>
      <c r="R17">
        <v>23.58615</v>
      </c>
      <c r="S17">
        <v>15.210660000000001</v>
      </c>
      <c r="T17">
        <v>0</v>
      </c>
      <c r="U17">
        <v>403.149879</v>
      </c>
      <c r="V17">
        <v>14.214651</v>
      </c>
      <c r="W17">
        <v>24.93393</v>
      </c>
      <c r="X17">
        <v>95.663595000000001</v>
      </c>
      <c r="Y17">
        <v>0</v>
      </c>
      <c r="Z17">
        <v>0</v>
      </c>
      <c r="AA17">
        <v>41.068781999999999</v>
      </c>
      <c r="AB17">
        <v>3.593181</v>
      </c>
      <c r="AC17">
        <v>0</v>
      </c>
      <c r="AD17">
        <v>0</v>
      </c>
      <c r="AE17">
        <v>15.864191</v>
      </c>
      <c r="AF17">
        <v>8.0683889999999998</v>
      </c>
      <c r="AG17">
        <v>41.743442000000002</v>
      </c>
      <c r="AH17">
        <v>0</v>
      </c>
      <c r="AI17">
        <v>0</v>
      </c>
      <c r="AJ17">
        <v>0</v>
      </c>
      <c r="AK17">
        <v>51.554318000000002</v>
      </c>
      <c r="AL17">
        <v>42.508980999999999</v>
      </c>
      <c r="AM17">
        <v>15.656005</v>
      </c>
      <c r="AN17">
        <v>0.64457600000000004</v>
      </c>
      <c r="AO17">
        <v>0</v>
      </c>
      <c r="AP17">
        <v>0</v>
      </c>
      <c r="AQ17">
        <v>0</v>
      </c>
      <c r="AR17">
        <v>34.010266000000001</v>
      </c>
      <c r="AS17">
        <v>30.707609999999999</v>
      </c>
      <c r="AT17">
        <v>16.775514000000001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1857.0747689999996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184.45331999999999</v>
      </c>
      <c r="L18">
        <v>345.84034800000001</v>
      </c>
      <c r="M18">
        <v>88.568399999999997</v>
      </c>
      <c r="N18">
        <v>112.756238</v>
      </c>
      <c r="O18">
        <v>119.052897</v>
      </c>
      <c r="P18">
        <v>120.903086</v>
      </c>
      <c r="Q18">
        <v>6.54636</v>
      </c>
      <c r="R18">
        <v>23.58615</v>
      </c>
      <c r="S18">
        <v>15.210660000000001</v>
      </c>
      <c r="T18">
        <v>0</v>
      </c>
      <c r="U18">
        <v>403.149879</v>
      </c>
      <c r="V18">
        <v>14.214651</v>
      </c>
      <c r="W18">
        <v>24.93393</v>
      </c>
      <c r="X18">
        <v>95.663595000000001</v>
      </c>
      <c r="Y18">
        <v>0</v>
      </c>
      <c r="Z18">
        <v>0</v>
      </c>
      <c r="AA18">
        <v>41.068781999999999</v>
      </c>
      <c r="AB18">
        <v>3.593181</v>
      </c>
      <c r="AC18">
        <v>0</v>
      </c>
      <c r="AD18">
        <v>0</v>
      </c>
      <c r="AE18">
        <v>15.864191</v>
      </c>
      <c r="AF18">
        <v>8.0683889999999998</v>
      </c>
      <c r="AG18">
        <v>41.743442000000002</v>
      </c>
      <c r="AH18">
        <v>0</v>
      </c>
      <c r="AI18">
        <v>0</v>
      </c>
      <c r="AJ18">
        <v>0</v>
      </c>
      <c r="AK18">
        <v>51.554318000000002</v>
      </c>
      <c r="AL18">
        <v>42.508980999999999</v>
      </c>
      <c r="AM18">
        <v>15.656005</v>
      </c>
      <c r="AN18">
        <v>0.64457600000000004</v>
      </c>
      <c r="AO18">
        <v>0</v>
      </c>
      <c r="AP18">
        <v>0</v>
      </c>
      <c r="AQ18">
        <v>0</v>
      </c>
      <c r="AR18">
        <v>40.387189999999997</v>
      </c>
      <c r="AS18">
        <v>30.707609999999999</v>
      </c>
      <c r="AT18">
        <v>19.254034999999998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1865.9302139999995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184.45331999999999</v>
      </c>
      <c r="L19">
        <v>345.84034800000001</v>
      </c>
      <c r="M19">
        <v>88.568399999999997</v>
      </c>
      <c r="N19">
        <v>112.756238</v>
      </c>
      <c r="O19">
        <v>119.052897</v>
      </c>
      <c r="P19">
        <v>120.903086</v>
      </c>
      <c r="Q19">
        <v>6.54636</v>
      </c>
      <c r="R19">
        <v>23.58615</v>
      </c>
      <c r="S19">
        <v>15.210660000000001</v>
      </c>
      <c r="T19">
        <v>0</v>
      </c>
      <c r="U19">
        <v>403.149879</v>
      </c>
      <c r="V19">
        <v>14.214651</v>
      </c>
      <c r="W19">
        <v>24.93393</v>
      </c>
      <c r="X19">
        <v>95.663595000000001</v>
      </c>
      <c r="Y19">
        <v>0</v>
      </c>
      <c r="Z19">
        <v>0</v>
      </c>
      <c r="AA19">
        <v>41.068781999999999</v>
      </c>
      <c r="AB19">
        <v>3.593181</v>
      </c>
      <c r="AC19">
        <v>0</v>
      </c>
      <c r="AD19">
        <v>0</v>
      </c>
      <c r="AE19">
        <v>15.864191</v>
      </c>
      <c r="AF19">
        <v>8.0683889999999998</v>
      </c>
      <c r="AG19">
        <v>41.743442000000002</v>
      </c>
      <c r="AH19">
        <v>0</v>
      </c>
      <c r="AI19">
        <v>0</v>
      </c>
      <c r="AJ19">
        <v>0</v>
      </c>
      <c r="AK19">
        <v>51.554318000000002</v>
      </c>
      <c r="AL19">
        <v>42.508980999999999</v>
      </c>
      <c r="AM19">
        <v>15.656005</v>
      </c>
      <c r="AN19">
        <v>0.64457600000000004</v>
      </c>
      <c r="AO19">
        <v>0</v>
      </c>
      <c r="AP19">
        <v>0</v>
      </c>
      <c r="AQ19">
        <v>0</v>
      </c>
      <c r="AR19">
        <v>40.387189999999997</v>
      </c>
      <c r="AS19">
        <v>30.707609999999999</v>
      </c>
      <c r="AT19">
        <v>19.254034999999998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1865.9302139999995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184.45331999999999</v>
      </c>
      <c r="L20">
        <v>345.84034800000001</v>
      </c>
      <c r="M20">
        <v>88.568399999999997</v>
      </c>
      <c r="N20">
        <v>112.756238</v>
      </c>
      <c r="O20">
        <v>119.052897</v>
      </c>
      <c r="P20">
        <v>120.903086</v>
      </c>
      <c r="Q20">
        <v>6.54636</v>
      </c>
      <c r="R20">
        <v>23.58615</v>
      </c>
      <c r="S20">
        <v>15.210660000000001</v>
      </c>
      <c r="T20">
        <v>0</v>
      </c>
      <c r="U20">
        <v>403.149879</v>
      </c>
      <c r="V20">
        <v>14.214651</v>
      </c>
      <c r="W20">
        <v>24.93393</v>
      </c>
      <c r="X20">
        <v>95.663595000000001</v>
      </c>
      <c r="Y20">
        <v>0</v>
      </c>
      <c r="Z20">
        <v>0</v>
      </c>
      <c r="AA20">
        <v>41.068781999999999</v>
      </c>
      <c r="AB20">
        <v>3.593181</v>
      </c>
      <c r="AC20">
        <v>0</v>
      </c>
      <c r="AD20">
        <v>0</v>
      </c>
      <c r="AE20">
        <v>15.864191</v>
      </c>
      <c r="AF20">
        <v>8.0683889999999998</v>
      </c>
      <c r="AG20">
        <v>41.743442000000002</v>
      </c>
      <c r="AH20">
        <v>0</v>
      </c>
      <c r="AI20">
        <v>0</v>
      </c>
      <c r="AJ20">
        <v>0</v>
      </c>
      <c r="AK20">
        <v>51.554318000000002</v>
      </c>
      <c r="AL20">
        <v>42.508980999999999</v>
      </c>
      <c r="AM20">
        <v>15.656005</v>
      </c>
      <c r="AN20">
        <v>0.64457600000000004</v>
      </c>
      <c r="AO20">
        <v>0</v>
      </c>
      <c r="AP20">
        <v>0</v>
      </c>
      <c r="AQ20">
        <v>0</v>
      </c>
      <c r="AR20">
        <v>34.010266000000001</v>
      </c>
      <c r="AS20">
        <v>30.707609999999999</v>
      </c>
      <c r="AT20">
        <v>19.254034999999998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1859.5532899999996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184.45331999999999</v>
      </c>
      <c r="L21">
        <v>345.84034800000001</v>
      </c>
      <c r="M21">
        <v>88.568399999999997</v>
      </c>
      <c r="N21">
        <v>112.756238</v>
      </c>
      <c r="O21">
        <v>119.052897</v>
      </c>
      <c r="P21">
        <v>120.903086</v>
      </c>
      <c r="Q21">
        <v>6.54636</v>
      </c>
      <c r="R21">
        <v>23.58615</v>
      </c>
      <c r="S21">
        <v>15.210660000000001</v>
      </c>
      <c r="T21">
        <v>0</v>
      </c>
      <c r="U21">
        <v>403.149879</v>
      </c>
      <c r="V21">
        <v>12.03375</v>
      </c>
      <c r="W21">
        <v>24.93393</v>
      </c>
      <c r="X21">
        <v>83.658630000000002</v>
      </c>
      <c r="Y21">
        <v>0</v>
      </c>
      <c r="Z21">
        <v>0</v>
      </c>
      <c r="AA21">
        <v>41.068781999999999</v>
      </c>
      <c r="AB21">
        <v>3.593181</v>
      </c>
      <c r="AC21">
        <v>0</v>
      </c>
      <c r="AD21">
        <v>0</v>
      </c>
      <c r="AE21">
        <v>15.864191</v>
      </c>
      <c r="AF21">
        <v>8.0683889999999998</v>
      </c>
      <c r="AG21">
        <v>41.743442000000002</v>
      </c>
      <c r="AH21">
        <v>0</v>
      </c>
      <c r="AI21">
        <v>0</v>
      </c>
      <c r="AJ21">
        <v>0</v>
      </c>
      <c r="AK21">
        <v>51.554318000000002</v>
      </c>
      <c r="AL21">
        <v>42.508980999999999</v>
      </c>
      <c r="AM21">
        <v>15.656005</v>
      </c>
      <c r="AN21">
        <v>0.64457600000000004</v>
      </c>
      <c r="AO21">
        <v>0</v>
      </c>
      <c r="AP21">
        <v>0.246644</v>
      </c>
      <c r="AQ21">
        <v>0</v>
      </c>
      <c r="AR21">
        <v>34.010266000000001</v>
      </c>
      <c r="AS21">
        <v>30.707609999999999</v>
      </c>
      <c r="AT21">
        <v>19.254034999999998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1845.6140679999996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184.45331999999999</v>
      </c>
      <c r="L22">
        <v>345.84034800000001</v>
      </c>
      <c r="M22">
        <v>88.568399999999997</v>
      </c>
      <c r="N22">
        <v>112.756238</v>
      </c>
      <c r="O22">
        <v>119.052897</v>
      </c>
      <c r="P22">
        <v>120.903086</v>
      </c>
      <c r="Q22">
        <v>6.54636</v>
      </c>
      <c r="R22">
        <v>23.58615</v>
      </c>
      <c r="S22">
        <v>15.210660000000001</v>
      </c>
      <c r="T22">
        <v>0</v>
      </c>
      <c r="U22">
        <v>403.149879</v>
      </c>
      <c r="V22">
        <v>15.022548</v>
      </c>
      <c r="W22">
        <v>33.000297000000003</v>
      </c>
      <c r="X22">
        <v>105.599333</v>
      </c>
      <c r="Y22">
        <v>0</v>
      </c>
      <c r="Z22">
        <v>0</v>
      </c>
      <c r="AA22">
        <v>41.068781999999999</v>
      </c>
      <c r="AB22">
        <v>3.593181</v>
      </c>
      <c r="AC22">
        <v>0</v>
      </c>
      <c r="AD22">
        <v>0</v>
      </c>
      <c r="AE22">
        <v>15.864191</v>
      </c>
      <c r="AF22">
        <v>8.0683889999999998</v>
      </c>
      <c r="AG22">
        <v>41.743442000000002</v>
      </c>
      <c r="AH22">
        <v>18.233537999999999</v>
      </c>
      <c r="AI22">
        <v>0</v>
      </c>
      <c r="AJ22">
        <v>0</v>
      </c>
      <c r="AK22">
        <v>51.554318000000002</v>
      </c>
      <c r="AL22">
        <v>42.508980999999999</v>
      </c>
      <c r="AM22">
        <v>15.656005</v>
      </c>
      <c r="AN22">
        <v>0.64457600000000004</v>
      </c>
      <c r="AO22">
        <v>0</v>
      </c>
      <c r="AP22">
        <v>0.246644</v>
      </c>
      <c r="AQ22">
        <v>12.190670000000001</v>
      </c>
      <c r="AR22">
        <v>34.010266000000001</v>
      </c>
      <c r="AS22">
        <v>30.707609999999999</v>
      </c>
      <c r="AT22">
        <v>19.254034999999998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1909.0341439999995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184.45331999999999</v>
      </c>
      <c r="L23">
        <v>346.572</v>
      </c>
      <c r="M23">
        <v>88.568399999999997</v>
      </c>
      <c r="N23">
        <v>112.756238</v>
      </c>
      <c r="O23">
        <v>119.052897</v>
      </c>
      <c r="P23">
        <v>120.903086</v>
      </c>
      <c r="Q23">
        <v>6.54636</v>
      </c>
      <c r="R23">
        <v>23.58615</v>
      </c>
      <c r="S23">
        <v>15.210660000000001</v>
      </c>
      <c r="T23">
        <v>0</v>
      </c>
      <c r="U23">
        <v>403.149879</v>
      </c>
      <c r="V23">
        <v>15.022548</v>
      </c>
      <c r="W23">
        <v>33.000297000000003</v>
      </c>
      <c r="X23">
        <v>105.599333</v>
      </c>
      <c r="Y23">
        <v>0</v>
      </c>
      <c r="Z23">
        <v>0</v>
      </c>
      <c r="AA23">
        <v>41.068781999999999</v>
      </c>
      <c r="AB23">
        <v>3.593181</v>
      </c>
      <c r="AC23">
        <v>0</v>
      </c>
      <c r="AD23">
        <v>1.2717270000000001</v>
      </c>
      <c r="AE23">
        <v>15.864191</v>
      </c>
      <c r="AF23">
        <v>8.0683889999999998</v>
      </c>
      <c r="AG23">
        <v>41.743442000000002</v>
      </c>
      <c r="AH23">
        <v>18.233537999999999</v>
      </c>
      <c r="AI23">
        <v>0</v>
      </c>
      <c r="AJ23">
        <v>0</v>
      </c>
      <c r="AK23">
        <v>51.554318000000002</v>
      </c>
      <c r="AL23">
        <v>42.508980999999999</v>
      </c>
      <c r="AM23">
        <v>15.656005</v>
      </c>
      <c r="AN23">
        <v>0.64457600000000004</v>
      </c>
      <c r="AO23">
        <v>0</v>
      </c>
      <c r="AP23">
        <v>0.246644</v>
      </c>
      <c r="AQ23">
        <v>12.554570999999999</v>
      </c>
      <c r="AR23">
        <v>34.010266000000001</v>
      </c>
      <c r="AS23">
        <v>30.707609999999999</v>
      </c>
      <c r="AT23">
        <v>19.254034999999998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1911.4014239999995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219.59187</v>
      </c>
      <c r="L24">
        <v>349.86924800000003</v>
      </c>
      <c r="M24">
        <v>88.568399999999997</v>
      </c>
      <c r="N24">
        <v>112.756238</v>
      </c>
      <c r="O24">
        <v>119.052897</v>
      </c>
      <c r="P24">
        <v>120.903086</v>
      </c>
      <c r="Q24">
        <v>8.2712299999999992</v>
      </c>
      <c r="R24">
        <v>30.919709999999998</v>
      </c>
      <c r="S24">
        <v>19.629933999999999</v>
      </c>
      <c r="T24">
        <v>0</v>
      </c>
      <c r="U24">
        <v>403.149879</v>
      </c>
      <c r="V24">
        <v>15.022548</v>
      </c>
      <c r="W24">
        <v>33.000297000000003</v>
      </c>
      <c r="X24">
        <v>105.599333</v>
      </c>
      <c r="Y24">
        <v>0</v>
      </c>
      <c r="Z24">
        <v>0</v>
      </c>
      <c r="AA24">
        <v>41.068781999999999</v>
      </c>
      <c r="AB24">
        <v>3.593181</v>
      </c>
      <c r="AC24">
        <v>0</v>
      </c>
      <c r="AD24">
        <v>8.0118779999999994</v>
      </c>
      <c r="AE24">
        <v>15.864191</v>
      </c>
      <c r="AF24">
        <v>8.0683889999999998</v>
      </c>
      <c r="AG24">
        <v>41.743442000000002</v>
      </c>
      <c r="AH24">
        <v>18.233537999999999</v>
      </c>
      <c r="AI24">
        <v>0</v>
      </c>
      <c r="AJ24">
        <v>0</v>
      </c>
      <c r="AK24">
        <v>51.554318000000002</v>
      </c>
      <c r="AL24">
        <v>42.508980999999999</v>
      </c>
      <c r="AM24">
        <v>15.656005</v>
      </c>
      <c r="AN24">
        <v>0.64457600000000004</v>
      </c>
      <c r="AO24">
        <v>0</v>
      </c>
      <c r="AP24">
        <v>0.246644</v>
      </c>
      <c r="AQ24">
        <v>12.554570999999999</v>
      </c>
      <c r="AR24">
        <v>34.010266000000001</v>
      </c>
      <c r="AS24">
        <v>30.707609999999999</v>
      </c>
      <c r="AT24">
        <v>19.254034999999998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1970.0550769999998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237.40181999999999</v>
      </c>
      <c r="L25">
        <v>349.86924800000003</v>
      </c>
      <c r="M25">
        <v>88.568399999999997</v>
      </c>
      <c r="N25">
        <v>112.756238</v>
      </c>
      <c r="O25">
        <v>119.052897</v>
      </c>
      <c r="P25">
        <v>120.903086</v>
      </c>
      <c r="Q25">
        <v>8.2712299999999992</v>
      </c>
      <c r="R25">
        <v>30.919709999999998</v>
      </c>
      <c r="S25">
        <v>19.629933999999999</v>
      </c>
      <c r="T25">
        <v>0</v>
      </c>
      <c r="U25">
        <v>403.149879</v>
      </c>
      <c r="V25">
        <v>17.554449000000002</v>
      </c>
      <c r="W25">
        <v>39.099482999999999</v>
      </c>
      <c r="X25">
        <v>125.199039</v>
      </c>
      <c r="Y25">
        <v>0</v>
      </c>
      <c r="Z25">
        <v>0</v>
      </c>
      <c r="AA25">
        <v>41.068781999999999</v>
      </c>
      <c r="AB25">
        <v>3.593181</v>
      </c>
      <c r="AC25">
        <v>0</v>
      </c>
      <c r="AD25">
        <v>8.7749140000000008</v>
      </c>
      <c r="AE25">
        <v>15.864191</v>
      </c>
      <c r="AF25">
        <v>8.0683889999999998</v>
      </c>
      <c r="AG25">
        <v>41.743442000000002</v>
      </c>
      <c r="AH25">
        <v>36.467075999999999</v>
      </c>
      <c r="AI25">
        <v>0</v>
      </c>
      <c r="AJ25">
        <v>0</v>
      </c>
      <c r="AK25">
        <v>51.554318000000002</v>
      </c>
      <c r="AL25">
        <v>42.508980999999999</v>
      </c>
      <c r="AM25">
        <v>15.656005</v>
      </c>
      <c r="AN25">
        <v>0.64457600000000004</v>
      </c>
      <c r="AO25">
        <v>0</v>
      </c>
      <c r="AP25">
        <v>0.49328699999999998</v>
      </c>
      <c r="AQ25">
        <v>25.109141000000001</v>
      </c>
      <c r="AR25">
        <v>34.010266000000001</v>
      </c>
      <c r="AS25">
        <v>30.707609999999999</v>
      </c>
      <c r="AT25">
        <v>19.254034999999998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2047.8936069999997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237.40181999999999</v>
      </c>
      <c r="L26">
        <v>349.86924800000003</v>
      </c>
      <c r="M26">
        <v>88.568399999999997</v>
      </c>
      <c r="N26">
        <v>112.756238</v>
      </c>
      <c r="O26">
        <v>119.052897</v>
      </c>
      <c r="P26">
        <v>120.903086</v>
      </c>
      <c r="Q26">
        <v>8.2712299999999992</v>
      </c>
      <c r="R26">
        <v>30.919709999999998</v>
      </c>
      <c r="S26">
        <v>19.629933999999999</v>
      </c>
      <c r="T26">
        <v>0</v>
      </c>
      <c r="U26">
        <v>403.149879</v>
      </c>
      <c r="V26">
        <v>17.203448999999999</v>
      </c>
      <c r="W26">
        <v>44.668393999999999</v>
      </c>
      <c r="X26">
        <v>142.01329200000001</v>
      </c>
      <c r="Y26">
        <v>0</v>
      </c>
      <c r="Z26">
        <v>0</v>
      </c>
      <c r="AA26">
        <v>41.068781999999999</v>
      </c>
      <c r="AB26">
        <v>12.576135000000001</v>
      </c>
      <c r="AC26">
        <v>9.3168570000000006</v>
      </c>
      <c r="AD26">
        <v>17.590523999999998</v>
      </c>
      <c r="AE26">
        <v>15.864191</v>
      </c>
      <c r="AF26">
        <v>8.0683889999999998</v>
      </c>
      <c r="AG26">
        <v>41.743442000000002</v>
      </c>
      <c r="AH26">
        <v>54.700614000000002</v>
      </c>
      <c r="AI26">
        <v>0</v>
      </c>
      <c r="AJ26">
        <v>0</v>
      </c>
      <c r="AK26">
        <v>51.554318000000002</v>
      </c>
      <c r="AL26">
        <v>42.508980999999999</v>
      </c>
      <c r="AM26">
        <v>15.656005</v>
      </c>
      <c r="AN26">
        <v>0.64457600000000004</v>
      </c>
      <c r="AO26">
        <v>0</v>
      </c>
      <c r="AP26">
        <v>0.49328699999999998</v>
      </c>
      <c r="AQ26">
        <v>25.109141000000001</v>
      </c>
      <c r="AR26">
        <v>40.387189999999997</v>
      </c>
      <c r="AS26">
        <v>30.707609999999999</v>
      </c>
      <c r="AT26">
        <v>19.254034999999998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2121.6516540000002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237.40181999999999</v>
      </c>
      <c r="L27">
        <v>349.86924800000003</v>
      </c>
      <c r="M27">
        <v>88.568399999999997</v>
      </c>
      <c r="N27">
        <v>112.756238</v>
      </c>
      <c r="O27">
        <v>119.052897</v>
      </c>
      <c r="P27">
        <v>120.903086</v>
      </c>
      <c r="Q27">
        <v>8.2712299999999992</v>
      </c>
      <c r="R27">
        <v>30.919709999999998</v>
      </c>
      <c r="S27">
        <v>19.629933999999999</v>
      </c>
      <c r="T27">
        <v>0</v>
      </c>
      <c r="U27">
        <v>403.149879</v>
      </c>
      <c r="V27">
        <v>19.73535</v>
      </c>
      <c r="W27">
        <v>44.668393999999999</v>
      </c>
      <c r="X27">
        <v>142.01329200000001</v>
      </c>
      <c r="Y27">
        <v>0</v>
      </c>
      <c r="Z27">
        <v>0</v>
      </c>
      <c r="AA27">
        <v>41.068781999999999</v>
      </c>
      <c r="AB27">
        <v>25.357595</v>
      </c>
      <c r="AC27">
        <v>18.633713</v>
      </c>
      <c r="AD27">
        <v>17.590523999999998</v>
      </c>
      <c r="AE27">
        <v>15.864191</v>
      </c>
      <c r="AF27">
        <v>16.136776999999999</v>
      </c>
      <c r="AG27">
        <v>41.743442000000002</v>
      </c>
      <c r="AH27">
        <v>72.934151999999997</v>
      </c>
      <c r="AI27">
        <v>0</v>
      </c>
      <c r="AJ27">
        <v>0</v>
      </c>
      <c r="AK27">
        <v>51.554318000000002</v>
      </c>
      <c r="AL27">
        <v>42.508980999999999</v>
      </c>
      <c r="AM27">
        <v>15.656005</v>
      </c>
      <c r="AN27">
        <v>0.64457600000000004</v>
      </c>
      <c r="AO27">
        <v>0</v>
      </c>
      <c r="AP27">
        <v>0.49328699999999998</v>
      </c>
      <c r="AQ27">
        <v>36.390059999999998</v>
      </c>
      <c r="AR27">
        <v>40.387189999999997</v>
      </c>
      <c r="AS27">
        <v>30.707609999999999</v>
      </c>
      <c r="AT27">
        <v>19.254034999999998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2183.8647159999996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237.40181999999999</v>
      </c>
      <c r="L28">
        <v>349.86924800000003</v>
      </c>
      <c r="M28">
        <v>88.568399999999997</v>
      </c>
      <c r="N28">
        <v>112.756238</v>
      </c>
      <c r="O28">
        <v>119.052897</v>
      </c>
      <c r="P28">
        <v>120.903086</v>
      </c>
      <c r="Q28">
        <v>8.2712299999999992</v>
      </c>
      <c r="R28">
        <v>30.919709999999998</v>
      </c>
      <c r="S28">
        <v>19.629933999999999</v>
      </c>
      <c r="T28">
        <v>0</v>
      </c>
      <c r="U28">
        <v>403.149879</v>
      </c>
      <c r="V28">
        <v>19.73535</v>
      </c>
      <c r="W28">
        <v>44.668393999999999</v>
      </c>
      <c r="X28">
        <v>142.01329200000001</v>
      </c>
      <c r="Y28">
        <v>0</v>
      </c>
      <c r="Z28">
        <v>0</v>
      </c>
      <c r="AA28">
        <v>41.449047999999998</v>
      </c>
      <c r="AB28">
        <v>38.036392999999997</v>
      </c>
      <c r="AC28">
        <v>27.978764999999999</v>
      </c>
      <c r="AD28">
        <v>17.590523999999998</v>
      </c>
      <c r="AE28">
        <v>31.728382</v>
      </c>
      <c r="AF28">
        <v>22.781333</v>
      </c>
      <c r="AG28">
        <v>41.743442000000002</v>
      </c>
      <c r="AH28">
        <v>100.284459</v>
      </c>
      <c r="AI28">
        <v>0</v>
      </c>
      <c r="AJ28">
        <v>0</v>
      </c>
      <c r="AK28">
        <v>51.554318000000002</v>
      </c>
      <c r="AL28">
        <v>42.508980999999999</v>
      </c>
      <c r="AM28">
        <v>16.169316999999999</v>
      </c>
      <c r="AN28">
        <v>0.64457600000000004</v>
      </c>
      <c r="AO28">
        <v>0</v>
      </c>
      <c r="AP28">
        <v>0.49328699999999998</v>
      </c>
      <c r="AQ28">
        <v>50.096983000000002</v>
      </c>
      <c r="AR28">
        <v>34.010266000000001</v>
      </c>
      <c r="AS28">
        <v>30.707609999999999</v>
      </c>
      <c r="AT28">
        <v>19.254034999999998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2263.9711969999994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237.40181999999999</v>
      </c>
      <c r="L29">
        <v>419.18364800000001</v>
      </c>
      <c r="M29">
        <v>88.568399999999997</v>
      </c>
      <c r="N29">
        <v>112.756238</v>
      </c>
      <c r="O29">
        <v>119.052897</v>
      </c>
      <c r="P29">
        <v>120.903086</v>
      </c>
      <c r="Q29">
        <v>8.2712299999999992</v>
      </c>
      <c r="R29">
        <v>35.508997000000001</v>
      </c>
      <c r="S29">
        <v>19.629933999999999</v>
      </c>
      <c r="T29">
        <v>0</v>
      </c>
      <c r="U29">
        <v>403.149879</v>
      </c>
      <c r="V29">
        <v>19.73535</v>
      </c>
      <c r="W29">
        <v>44.668393999999999</v>
      </c>
      <c r="X29">
        <v>142.01329200000001</v>
      </c>
      <c r="Y29">
        <v>0</v>
      </c>
      <c r="Z29">
        <v>0</v>
      </c>
      <c r="AA29">
        <v>41.449047999999998</v>
      </c>
      <c r="AB29">
        <v>38.036392999999997</v>
      </c>
      <c r="AC29">
        <v>27.978764999999999</v>
      </c>
      <c r="AD29">
        <v>17.590523999999998</v>
      </c>
      <c r="AE29">
        <v>31.728382</v>
      </c>
      <c r="AF29">
        <v>22.781333</v>
      </c>
      <c r="AG29">
        <v>41.743442000000002</v>
      </c>
      <c r="AH29">
        <v>112.592097</v>
      </c>
      <c r="AI29">
        <v>0</v>
      </c>
      <c r="AJ29">
        <v>0</v>
      </c>
      <c r="AK29">
        <v>51.554318000000002</v>
      </c>
      <c r="AL29">
        <v>42.508980999999999</v>
      </c>
      <c r="AM29">
        <v>16.169316999999999</v>
      </c>
      <c r="AN29">
        <v>0.64457600000000004</v>
      </c>
      <c r="AO29">
        <v>0</v>
      </c>
      <c r="AP29">
        <v>5.5494839999999996</v>
      </c>
      <c r="AQ29">
        <v>50.096983000000002</v>
      </c>
      <c r="AR29">
        <v>34.010266000000001</v>
      </c>
      <c r="AS29">
        <v>30.707609999999999</v>
      </c>
      <c r="AT29">
        <v>19.254034999999998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2355.2387190000004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237.40181999999999</v>
      </c>
      <c r="L30">
        <v>505.82664799999998</v>
      </c>
      <c r="M30">
        <v>88.568399999999997</v>
      </c>
      <c r="N30">
        <v>112.756238</v>
      </c>
      <c r="O30">
        <v>119.052897</v>
      </c>
      <c r="P30">
        <v>120.903086</v>
      </c>
      <c r="Q30">
        <v>9.7607189999999999</v>
      </c>
      <c r="R30">
        <v>40.808948999999998</v>
      </c>
      <c r="S30">
        <v>22.803474999999999</v>
      </c>
      <c r="T30">
        <v>0</v>
      </c>
      <c r="U30">
        <v>403.149879</v>
      </c>
      <c r="V30">
        <v>19.73535</v>
      </c>
      <c r="W30">
        <v>44.668393999999999</v>
      </c>
      <c r="X30">
        <v>142.01329200000001</v>
      </c>
      <c r="Y30">
        <v>0</v>
      </c>
      <c r="Z30">
        <v>0</v>
      </c>
      <c r="AA30">
        <v>41.449047999999998</v>
      </c>
      <c r="AB30">
        <v>38.036392999999997</v>
      </c>
      <c r="AC30">
        <v>27.978764999999999</v>
      </c>
      <c r="AD30">
        <v>17.590523999999998</v>
      </c>
      <c r="AE30">
        <v>31.728382</v>
      </c>
      <c r="AF30">
        <v>22.781333</v>
      </c>
      <c r="AG30">
        <v>41.743442000000002</v>
      </c>
      <c r="AH30">
        <v>112.592097</v>
      </c>
      <c r="AI30">
        <v>0</v>
      </c>
      <c r="AJ30">
        <v>0</v>
      </c>
      <c r="AK30">
        <v>51.554318000000002</v>
      </c>
      <c r="AL30">
        <v>42.508980999999999</v>
      </c>
      <c r="AM30">
        <v>16.169316999999999</v>
      </c>
      <c r="AN30">
        <v>0.64457600000000004</v>
      </c>
      <c r="AO30">
        <v>0</v>
      </c>
      <c r="AP30">
        <v>5.5494839999999996</v>
      </c>
      <c r="AQ30">
        <v>50.096983000000002</v>
      </c>
      <c r="AR30">
        <v>34.010266000000001</v>
      </c>
      <c r="AS30">
        <v>30.707609999999999</v>
      </c>
      <c r="AT30">
        <v>19.254034999999998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2451.8447010000004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276.891098</v>
      </c>
      <c r="L31">
        <v>602.31816500000002</v>
      </c>
      <c r="M31">
        <v>88.568399999999997</v>
      </c>
      <c r="N31">
        <v>112.756238</v>
      </c>
      <c r="O31">
        <v>119.052897</v>
      </c>
      <c r="P31">
        <v>120.903086</v>
      </c>
      <c r="Q31">
        <v>10.503057</v>
      </c>
      <c r="R31">
        <v>40.808948999999998</v>
      </c>
      <c r="S31">
        <v>25.405749</v>
      </c>
      <c r="T31">
        <v>0</v>
      </c>
      <c r="U31">
        <v>403.149879</v>
      </c>
      <c r="V31">
        <v>19.73535</v>
      </c>
      <c r="W31">
        <v>44.668393999999999</v>
      </c>
      <c r="X31">
        <v>142.01329200000001</v>
      </c>
      <c r="Y31">
        <v>0</v>
      </c>
      <c r="Z31">
        <v>0</v>
      </c>
      <c r="AA31">
        <v>41.449047999999998</v>
      </c>
      <c r="AB31">
        <v>38.036392999999997</v>
      </c>
      <c r="AC31">
        <v>27.978764999999999</v>
      </c>
      <c r="AD31">
        <v>17.590523999999998</v>
      </c>
      <c r="AE31">
        <v>31.728382</v>
      </c>
      <c r="AF31">
        <v>22.781333</v>
      </c>
      <c r="AG31">
        <v>41.743442000000002</v>
      </c>
      <c r="AH31">
        <v>112.592097</v>
      </c>
      <c r="AI31">
        <v>0</v>
      </c>
      <c r="AJ31">
        <v>0</v>
      </c>
      <c r="AK31">
        <v>51.554318000000002</v>
      </c>
      <c r="AL31">
        <v>42.508980999999999</v>
      </c>
      <c r="AM31">
        <v>16.169316999999999</v>
      </c>
      <c r="AN31">
        <v>0.64457600000000004</v>
      </c>
      <c r="AO31">
        <v>0</v>
      </c>
      <c r="AP31">
        <v>5.5494839999999996</v>
      </c>
      <c r="AQ31">
        <v>50.096983000000002</v>
      </c>
      <c r="AR31">
        <v>34.010266000000001</v>
      </c>
      <c r="AS31">
        <v>30.707609999999999</v>
      </c>
      <c r="AT31">
        <v>19.254034999999998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2591.1701079999998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325.09936199999999</v>
      </c>
      <c r="L32">
        <v>628.787601</v>
      </c>
      <c r="M32">
        <v>88.568399999999997</v>
      </c>
      <c r="N32">
        <v>112.756238</v>
      </c>
      <c r="O32">
        <v>119.052897</v>
      </c>
      <c r="P32">
        <v>120.903086</v>
      </c>
      <c r="Q32">
        <v>10.503057</v>
      </c>
      <c r="R32">
        <v>40.808948999999998</v>
      </c>
      <c r="S32">
        <v>25.405749</v>
      </c>
      <c r="T32">
        <v>0</v>
      </c>
      <c r="U32">
        <v>403.149879</v>
      </c>
      <c r="V32">
        <v>19.73535</v>
      </c>
      <c r="W32">
        <v>44.668393999999999</v>
      </c>
      <c r="X32">
        <v>142.01329200000001</v>
      </c>
      <c r="Y32">
        <v>0</v>
      </c>
      <c r="Z32">
        <v>0</v>
      </c>
      <c r="AA32">
        <v>41.449047999999998</v>
      </c>
      <c r="AB32">
        <v>38.036392999999997</v>
      </c>
      <c r="AC32">
        <v>27.978764999999999</v>
      </c>
      <c r="AD32">
        <v>17.590523999999998</v>
      </c>
      <c r="AE32">
        <v>31.728382</v>
      </c>
      <c r="AF32">
        <v>22.781333</v>
      </c>
      <c r="AG32">
        <v>41.743442000000002</v>
      </c>
      <c r="AH32">
        <v>112.592097</v>
      </c>
      <c r="AI32">
        <v>0</v>
      </c>
      <c r="AJ32">
        <v>0</v>
      </c>
      <c r="AK32">
        <v>51.554318000000002</v>
      </c>
      <c r="AL32">
        <v>42.508980999999999</v>
      </c>
      <c r="AM32">
        <v>16.169316999999999</v>
      </c>
      <c r="AN32">
        <v>0.64457600000000004</v>
      </c>
      <c r="AO32">
        <v>0</v>
      </c>
      <c r="AP32">
        <v>5.5494839999999996</v>
      </c>
      <c r="AQ32">
        <v>50.096983000000002</v>
      </c>
      <c r="AR32">
        <v>34.010266000000001</v>
      </c>
      <c r="AS32">
        <v>30.707609999999999</v>
      </c>
      <c r="AT32">
        <v>19.254034999999998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2665.8478079999991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325.09936199999999</v>
      </c>
      <c r="L33">
        <v>628.787601</v>
      </c>
      <c r="M33">
        <v>88.568399999999997</v>
      </c>
      <c r="N33">
        <v>112.756238</v>
      </c>
      <c r="O33">
        <v>119.052897</v>
      </c>
      <c r="P33">
        <v>120.903086</v>
      </c>
      <c r="Q33">
        <v>10.503057</v>
      </c>
      <c r="R33">
        <v>40.808948999999998</v>
      </c>
      <c r="S33">
        <v>25.405749</v>
      </c>
      <c r="T33">
        <v>0</v>
      </c>
      <c r="U33">
        <v>403.149879</v>
      </c>
      <c r="V33">
        <v>19.73535</v>
      </c>
      <c r="W33">
        <v>44.668393999999999</v>
      </c>
      <c r="X33">
        <v>142.01329200000001</v>
      </c>
      <c r="Y33">
        <v>0</v>
      </c>
      <c r="Z33">
        <v>0</v>
      </c>
      <c r="AA33">
        <v>41.449047999999998</v>
      </c>
      <c r="AB33">
        <v>38.036392999999997</v>
      </c>
      <c r="AC33">
        <v>27.978764999999999</v>
      </c>
      <c r="AD33">
        <v>17.590523999999998</v>
      </c>
      <c r="AE33">
        <v>31.728382</v>
      </c>
      <c r="AF33">
        <v>22.781333</v>
      </c>
      <c r="AG33">
        <v>41.743442000000002</v>
      </c>
      <c r="AH33">
        <v>100.284459</v>
      </c>
      <c r="AI33">
        <v>0</v>
      </c>
      <c r="AJ33">
        <v>0</v>
      </c>
      <c r="AK33">
        <v>51.554318000000002</v>
      </c>
      <c r="AL33">
        <v>42.508980999999999</v>
      </c>
      <c r="AM33">
        <v>16.169316999999999</v>
      </c>
      <c r="AN33">
        <v>0.64457600000000004</v>
      </c>
      <c r="AO33">
        <v>0</v>
      </c>
      <c r="AP33">
        <v>5.7961280000000004</v>
      </c>
      <c r="AQ33">
        <v>50.096983000000002</v>
      </c>
      <c r="AR33">
        <v>40.387189999999997</v>
      </c>
      <c r="AS33">
        <v>30.707609999999999</v>
      </c>
      <c r="AT33">
        <v>19.254034999999998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2660.1637379999988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325.09936199999999</v>
      </c>
      <c r="L34">
        <v>628.787601</v>
      </c>
      <c r="M34">
        <v>88.568399999999997</v>
      </c>
      <c r="N34">
        <v>112.756238</v>
      </c>
      <c r="O34">
        <v>119.052897</v>
      </c>
      <c r="P34">
        <v>120.903086</v>
      </c>
      <c r="Q34">
        <v>10.503057</v>
      </c>
      <c r="R34">
        <v>40.808948999999998</v>
      </c>
      <c r="S34">
        <v>25.405749</v>
      </c>
      <c r="T34">
        <v>0</v>
      </c>
      <c r="U34">
        <v>403.149879</v>
      </c>
      <c r="V34">
        <v>19.73535</v>
      </c>
      <c r="W34">
        <v>44.668393999999999</v>
      </c>
      <c r="X34">
        <v>142.01329200000001</v>
      </c>
      <c r="Y34">
        <v>0</v>
      </c>
      <c r="Z34">
        <v>0</v>
      </c>
      <c r="AA34">
        <v>41.068781999999999</v>
      </c>
      <c r="AB34">
        <v>38.036392999999997</v>
      </c>
      <c r="AC34">
        <v>18.633713</v>
      </c>
      <c r="AD34">
        <v>17.590523999999998</v>
      </c>
      <c r="AE34">
        <v>15.864191</v>
      </c>
      <c r="AF34">
        <v>16.136776999999999</v>
      </c>
      <c r="AG34">
        <v>41.743442000000002</v>
      </c>
      <c r="AH34">
        <v>73.298822999999999</v>
      </c>
      <c r="AI34">
        <v>0</v>
      </c>
      <c r="AJ34">
        <v>0</v>
      </c>
      <c r="AK34">
        <v>51.554318000000002</v>
      </c>
      <c r="AL34">
        <v>42.508980999999999</v>
      </c>
      <c r="AM34">
        <v>15.656005</v>
      </c>
      <c r="AN34">
        <v>0.64457600000000004</v>
      </c>
      <c r="AO34">
        <v>0</v>
      </c>
      <c r="AP34">
        <v>5.7961280000000004</v>
      </c>
      <c r="AQ34">
        <v>36.390059999999998</v>
      </c>
      <c r="AR34">
        <v>40.387189999999997</v>
      </c>
      <c r="AS34">
        <v>30.707609999999999</v>
      </c>
      <c r="AT34">
        <v>19.254034999999998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2586.723802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318.70520399999998</v>
      </c>
      <c r="L35">
        <v>628.787601</v>
      </c>
      <c r="M35">
        <v>88.568399999999997</v>
      </c>
      <c r="N35">
        <v>112.756238</v>
      </c>
      <c r="O35">
        <v>119.052897</v>
      </c>
      <c r="P35">
        <v>120.903086</v>
      </c>
      <c r="Q35">
        <v>10.503057</v>
      </c>
      <c r="R35">
        <v>40.808948999999998</v>
      </c>
      <c r="S35">
        <v>25.405749</v>
      </c>
      <c r="T35">
        <v>0</v>
      </c>
      <c r="U35">
        <v>403.149879</v>
      </c>
      <c r="V35">
        <v>19.73535</v>
      </c>
      <c r="W35">
        <v>44.668393999999999</v>
      </c>
      <c r="X35">
        <v>142.01329200000001</v>
      </c>
      <c r="Y35">
        <v>0</v>
      </c>
      <c r="Z35">
        <v>0</v>
      </c>
      <c r="AA35">
        <v>41.068781999999999</v>
      </c>
      <c r="AB35">
        <v>25.357595</v>
      </c>
      <c r="AC35">
        <v>18.633713</v>
      </c>
      <c r="AD35">
        <v>17.590523999999998</v>
      </c>
      <c r="AE35">
        <v>0</v>
      </c>
      <c r="AF35">
        <v>8.0683889999999998</v>
      </c>
      <c r="AG35">
        <v>41.743442000000002</v>
      </c>
      <c r="AH35">
        <v>72.934151999999997</v>
      </c>
      <c r="AI35">
        <v>0</v>
      </c>
      <c r="AJ35">
        <v>0</v>
      </c>
      <c r="AK35">
        <v>51.554318000000002</v>
      </c>
      <c r="AL35">
        <v>42.508980999999999</v>
      </c>
      <c r="AM35">
        <v>15.656005</v>
      </c>
      <c r="AN35">
        <v>0.64457600000000004</v>
      </c>
      <c r="AO35">
        <v>0</v>
      </c>
      <c r="AP35">
        <v>0</v>
      </c>
      <c r="AQ35">
        <v>36.390059999999998</v>
      </c>
      <c r="AR35">
        <v>34.010266000000001</v>
      </c>
      <c r="AS35">
        <v>30.707609999999999</v>
      </c>
      <c r="AT35">
        <v>19.254034999999998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2531.1805439999994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299.45120400000002</v>
      </c>
      <c r="L36">
        <v>628.787601</v>
      </c>
      <c r="M36">
        <v>88.568399999999997</v>
      </c>
      <c r="N36">
        <v>112.756238</v>
      </c>
      <c r="O36">
        <v>119.052897</v>
      </c>
      <c r="P36">
        <v>120.903086</v>
      </c>
      <c r="Q36">
        <v>10.503057</v>
      </c>
      <c r="R36">
        <v>40.808948999999998</v>
      </c>
      <c r="S36">
        <v>25.405749</v>
      </c>
      <c r="T36">
        <v>0</v>
      </c>
      <c r="U36">
        <v>403.149879</v>
      </c>
      <c r="V36">
        <v>19.73535</v>
      </c>
      <c r="W36">
        <v>44.668393999999999</v>
      </c>
      <c r="X36">
        <v>142.01329200000001</v>
      </c>
      <c r="Y36">
        <v>0</v>
      </c>
      <c r="Z36">
        <v>0</v>
      </c>
      <c r="AA36">
        <v>41.068781999999999</v>
      </c>
      <c r="AB36">
        <v>22.457384000000001</v>
      </c>
      <c r="AC36">
        <v>18.633713</v>
      </c>
      <c r="AD36">
        <v>17.590523999999998</v>
      </c>
      <c r="AE36">
        <v>0</v>
      </c>
      <c r="AF36">
        <v>8.0683889999999998</v>
      </c>
      <c r="AG36">
        <v>41.743442000000002</v>
      </c>
      <c r="AH36">
        <v>54.700614000000002</v>
      </c>
      <c r="AI36">
        <v>0</v>
      </c>
      <c r="AJ36">
        <v>0</v>
      </c>
      <c r="AK36">
        <v>51.554318000000002</v>
      </c>
      <c r="AL36">
        <v>42.508980999999999</v>
      </c>
      <c r="AM36">
        <v>15.656005</v>
      </c>
      <c r="AN36">
        <v>0.64457600000000004</v>
      </c>
      <c r="AO36">
        <v>0</v>
      </c>
      <c r="AP36">
        <v>0</v>
      </c>
      <c r="AQ36">
        <v>25.109141000000001</v>
      </c>
      <c r="AR36">
        <v>34.010266000000001</v>
      </c>
      <c r="AS36">
        <v>30.707609999999999</v>
      </c>
      <c r="AT36">
        <v>19.254034999999998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2479.5118759999991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288.86150400000002</v>
      </c>
      <c r="L37">
        <v>628.787601</v>
      </c>
      <c r="M37">
        <v>88.568399999999997</v>
      </c>
      <c r="N37">
        <v>113.71893799999999</v>
      </c>
      <c r="O37">
        <v>119.052897</v>
      </c>
      <c r="P37">
        <v>120.903086</v>
      </c>
      <c r="Q37">
        <v>10.503057</v>
      </c>
      <c r="R37">
        <v>40.808948999999998</v>
      </c>
      <c r="S37">
        <v>25.405749</v>
      </c>
      <c r="T37">
        <v>0</v>
      </c>
      <c r="U37">
        <v>403.149879</v>
      </c>
      <c r="V37">
        <v>19.73535</v>
      </c>
      <c r="W37">
        <v>44.668393999999999</v>
      </c>
      <c r="X37">
        <v>142.01329200000001</v>
      </c>
      <c r="Y37">
        <v>0</v>
      </c>
      <c r="Z37">
        <v>0</v>
      </c>
      <c r="AA37">
        <v>41.068781999999999</v>
      </c>
      <c r="AB37">
        <v>12.678798</v>
      </c>
      <c r="AC37">
        <v>9.3168570000000006</v>
      </c>
      <c r="AD37">
        <v>17.590523999999998</v>
      </c>
      <c r="AE37">
        <v>0</v>
      </c>
      <c r="AF37">
        <v>8.0683889999999998</v>
      </c>
      <c r="AG37">
        <v>41.743442000000002</v>
      </c>
      <c r="AH37">
        <v>18.233537999999999</v>
      </c>
      <c r="AI37">
        <v>0</v>
      </c>
      <c r="AJ37">
        <v>0</v>
      </c>
      <c r="AK37">
        <v>51.554318000000002</v>
      </c>
      <c r="AL37">
        <v>42.508980999999999</v>
      </c>
      <c r="AM37">
        <v>15.656005</v>
      </c>
      <c r="AN37">
        <v>0.64457600000000004</v>
      </c>
      <c r="AO37">
        <v>0</v>
      </c>
      <c r="AP37">
        <v>0.49328699999999998</v>
      </c>
      <c r="AQ37">
        <v>24.987841</v>
      </c>
      <c r="AR37">
        <v>34.010266000000001</v>
      </c>
      <c r="AS37">
        <v>30.707609999999999</v>
      </c>
      <c r="AT37">
        <v>19.254034999999998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2414.6943449999994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288.86150400000002</v>
      </c>
      <c r="L38">
        <v>526.04334800000004</v>
      </c>
      <c r="M38">
        <v>88.568399999999997</v>
      </c>
      <c r="N38">
        <v>113.71893799999999</v>
      </c>
      <c r="O38">
        <v>119.052897</v>
      </c>
      <c r="P38">
        <v>120.903086</v>
      </c>
      <c r="Q38">
        <v>10.503057</v>
      </c>
      <c r="R38">
        <v>40.808948999999998</v>
      </c>
      <c r="S38">
        <v>25.405749</v>
      </c>
      <c r="T38">
        <v>0</v>
      </c>
      <c r="U38">
        <v>403.149879</v>
      </c>
      <c r="V38">
        <v>19.73535</v>
      </c>
      <c r="W38">
        <v>44.668393999999999</v>
      </c>
      <c r="X38">
        <v>142.01329200000001</v>
      </c>
      <c r="Y38">
        <v>0</v>
      </c>
      <c r="Z38">
        <v>0</v>
      </c>
      <c r="AA38">
        <v>41.068781999999999</v>
      </c>
      <c r="AB38">
        <v>12.678798</v>
      </c>
      <c r="AC38">
        <v>9.3168570000000006</v>
      </c>
      <c r="AD38">
        <v>8.7749140000000008</v>
      </c>
      <c r="AE38">
        <v>0</v>
      </c>
      <c r="AF38">
        <v>8.0683889999999998</v>
      </c>
      <c r="AG38">
        <v>41.743442000000002</v>
      </c>
      <c r="AH38">
        <v>18.233537999999999</v>
      </c>
      <c r="AI38">
        <v>0</v>
      </c>
      <c r="AJ38">
        <v>0</v>
      </c>
      <c r="AK38">
        <v>51.554318000000002</v>
      </c>
      <c r="AL38">
        <v>42.508980999999999</v>
      </c>
      <c r="AM38">
        <v>15.656005</v>
      </c>
      <c r="AN38">
        <v>0.64457600000000004</v>
      </c>
      <c r="AO38">
        <v>0</v>
      </c>
      <c r="AP38">
        <v>0.49328699999999998</v>
      </c>
      <c r="AQ38">
        <v>24.26004</v>
      </c>
      <c r="AR38">
        <v>34.010266000000001</v>
      </c>
      <c r="AS38">
        <v>30.707609999999999</v>
      </c>
      <c r="AT38">
        <v>19.254034999999998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2302.4066809999999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288.86150400000002</v>
      </c>
      <c r="L39">
        <v>465.08636100000001</v>
      </c>
      <c r="M39">
        <v>88.568399999999997</v>
      </c>
      <c r="N39">
        <v>113.71893799999999</v>
      </c>
      <c r="O39">
        <v>119.052897</v>
      </c>
      <c r="P39">
        <v>120.903086</v>
      </c>
      <c r="Q39">
        <v>10.503057</v>
      </c>
      <c r="R39">
        <v>40.808948999999998</v>
      </c>
      <c r="S39">
        <v>25.405749</v>
      </c>
      <c r="T39">
        <v>0</v>
      </c>
      <c r="U39">
        <v>403.149879</v>
      </c>
      <c r="V39">
        <v>19.73535</v>
      </c>
      <c r="W39">
        <v>44.668393999999999</v>
      </c>
      <c r="X39">
        <v>142.01329200000001</v>
      </c>
      <c r="Y39">
        <v>0</v>
      </c>
      <c r="Z39">
        <v>0</v>
      </c>
      <c r="AA39">
        <v>41.068781999999999</v>
      </c>
      <c r="AB39">
        <v>12.678798</v>
      </c>
      <c r="AC39">
        <v>9.3168570000000006</v>
      </c>
      <c r="AD39">
        <v>0</v>
      </c>
      <c r="AE39">
        <v>0</v>
      </c>
      <c r="AF39">
        <v>8.0683889999999998</v>
      </c>
      <c r="AG39">
        <v>41.743442000000002</v>
      </c>
      <c r="AH39">
        <v>18.233537999999999</v>
      </c>
      <c r="AI39">
        <v>0</v>
      </c>
      <c r="AJ39">
        <v>0</v>
      </c>
      <c r="AK39">
        <v>51.554318000000002</v>
      </c>
      <c r="AL39">
        <v>42.508980999999999</v>
      </c>
      <c r="AM39">
        <v>15.656005</v>
      </c>
      <c r="AN39">
        <v>0.64457600000000004</v>
      </c>
      <c r="AO39">
        <v>0</v>
      </c>
      <c r="AP39">
        <v>0.49328699999999998</v>
      </c>
      <c r="AQ39">
        <v>11.94807</v>
      </c>
      <c r="AR39">
        <v>34.010266000000001</v>
      </c>
      <c r="AS39">
        <v>30.707609999999999</v>
      </c>
      <c r="AT39">
        <v>19.254034999999998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2220.3628099999992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288.86150400000002</v>
      </c>
      <c r="L40">
        <v>474.057548</v>
      </c>
      <c r="M40">
        <v>88.568399999999997</v>
      </c>
      <c r="N40">
        <v>113.71893799999999</v>
      </c>
      <c r="O40">
        <v>119.052897</v>
      </c>
      <c r="P40">
        <v>120.903086</v>
      </c>
      <c r="Q40">
        <v>10.503057</v>
      </c>
      <c r="R40">
        <v>40.808948999999998</v>
      </c>
      <c r="S40">
        <v>25.405749</v>
      </c>
      <c r="T40">
        <v>0</v>
      </c>
      <c r="U40">
        <v>403.149879</v>
      </c>
      <c r="V40">
        <v>19.73535</v>
      </c>
      <c r="W40">
        <v>44.668393999999999</v>
      </c>
      <c r="X40">
        <v>142.01329200000001</v>
      </c>
      <c r="Y40">
        <v>0</v>
      </c>
      <c r="Z40">
        <v>0</v>
      </c>
      <c r="AA40">
        <v>41.068781999999999</v>
      </c>
      <c r="AB40">
        <v>12.678798</v>
      </c>
      <c r="AC40">
        <v>9.3168570000000006</v>
      </c>
      <c r="AD40">
        <v>0</v>
      </c>
      <c r="AE40">
        <v>0</v>
      </c>
      <c r="AF40">
        <v>8.0683889999999998</v>
      </c>
      <c r="AG40">
        <v>41.743442000000002</v>
      </c>
      <c r="AH40">
        <v>0</v>
      </c>
      <c r="AI40">
        <v>0</v>
      </c>
      <c r="AJ40">
        <v>0</v>
      </c>
      <c r="AK40">
        <v>51.554318000000002</v>
      </c>
      <c r="AL40">
        <v>42.508980999999999</v>
      </c>
      <c r="AM40">
        <v>15.656005</v>
      </c>
      <c r="AN40">
        <v>0.64457600000000004</v>
      </c>
      <c r="AO40">
        <v>0</v>
      </c>
      <c r="AP40">
        <v>0.49328699999999998</v>
      </c>
      <c r="AQ40">
        <v>11.94807</v>
      </c>
      <c r="AR40">
        <v>34.010266000000001</v>
      </c>
      <c r="AS40">
        <v>30.707609999999999</v>
      </c>
      <c r="AT40">
        <v>19.254034999999998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2211.1004589999998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288.86150400000002</v>
      </c>
      <c r="L41">
        <v>494.274248</v>
      </c>
      <c r="M41">
        <v>88.568399999999997</v>
      </c>
      <c r="N41">
        <v>113.71893799999999</v>
      </c>
      <c r="O41">
        <v>119.052897</v>
      </c>
      <c r="P41">
        <v>120.903086</v>
      </c>
      <c r="Q41">
        <v>9.7607189999999999</v>
      </c>
      <c r="R41">
        <v>40.808948999999998</v>
      </c>
      <c r="S41">
        <v>22.803474999999999</v>
      </c>
      <c r="T41">
        <v>0</v>
      </c>
      <c r="U41">
        <v>403.149879</v>
      </c>
      <c r="V41">
        <v>19.73535</v>
      </c>
      <c r="W41">
        <v>44.668393999999999</v>
      </c>
      <c r="X41">
        <v>142.01329200000001</v>
      </c>
      <c r="Y41">
        <v>0</v>
      </c>
      <c r="Z41">
        <v>0</v>
      </c>
      <c r="AA41">
        <v>41.068781999999999</v>
      </c>
      <c r="AB41">
        <v>12.678798</v>
      </c>
      <c r="AC41">
        <v>9.3168570000000006</v>
      </c>
      <c r="AD41">
        <v>0</v>
      </c>
      <c r="AE41">
        <v>0</v>
      </c>
      <c r="AF41">
        <v>8.0683889999999998</v>
      </c>
      <c r="AG41">
        <v>41.743442000000002</v>
      </c>
      <c r="AH41">
        <v>0</v>
      </c>
      <c r="AI41">
        <v>0</v>
      </c>
      <c r="AJ41">
        <v>0</v>
      </c>
      <c r="AK41">
        <v>51.554318000000002</v>
      </c>
      <c r="AL41">
        <v>42.508980999999999</v>
      </c>
      <c r="AM41">
        <v>15.656005</v>
      </c>
      <c r="AN41">
        <v>0.64457600000000004</v>
      </c>
      <c r="AO41">
        <v>0</v>
      </c>
      <c r="AP41">
        <v>0.49328699999999998</v>
      </c>
      <c r="AQ41">
        <v>11.94807</v>
      </c>
      <c r="AR41">
        <v>40.387189999999997</v>
      </c>
      <c r="AS41">
        <v>31.339582</v>
      </c>
      <c r="AT41">
        <v>19.254034999999998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2234.9814429999997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288.86150400000002</v>
      </c>
      <c r="L42">
        <v>494.274248</v>
      </c>
      <c r="M42">
        <v>88.568399999999997</v>
      </c>
      <c r="N42">
        <v>113.71893799999999</v>
      </c>
      <c r="O42">
        <v>119.052897</v>
      </c>
      <c r="P42">
        <v>120.903086</v>
      </c>
      <c r="Q42">
        <v>9.7607189999999999</v>
      </c>
      <c r="R42">
        <v>36.219662</v>
      </c>
      <c r="S42">
        <v>22.803474999999999</v>
      </c>
      <c r="T42">
        <v>0</v>
      </c>
      <c r="U42">
        <v>403.149879</v>
      </c>
      <c r="V42">
        <v>19.73535</v>
      </c>
      <c r="W42">
        <v>44.668393999999999</v>
      </c>
      <c r="X42">
        <v>142.01329200000001</v>
      </c>
      <c r="Y42">
        <v>0</v>
      </c>
      <c r="Z42">
        <v>0</v>
      </c>
      <c r="AA42">
        <v>41.068781999999999</v>
      </c>
      <c r="AB42">
        <v>12.678798</v>
      </c>
      <c r="AC42">
        <v>9.3168570000000006</v>
      </c>
      <c r="AD42">
        <v>0</v>
      </c>
      <c r="AE42">
        <v>0</v>
      </c>
      <c r="AF42">
        <v>8.0683889999999998</v>
      </c>
      <c r="AG42">
        <v>41.743442000000002</v>
      </c>
      <c r="AH42">
        <v>0</v>
      </c>
      <c r="AI42">
        <v>0</v>
      </c>
      <c r="AJ42">
        <v>0</v>
      </c>
      <c r="AK42">
        <v>51.554318000000002</v>
      </c>
      <c r="AL42">
        <v>42.508980999999999</v>
      </c>
      <c r="AM42">
        <v>15.656005</v>
      </c>
      <c r="AN42">
        <v>0.64457600000000004</v>
      </c>
      <c r="AO42">
        <v>0</v>
      </c>
      <c r="AP42">
        <v>0.49328699999999998</v>
      </c>
      <c r="AQ42">
        <v>11.94807</v>
      </c>
      <c r="AR42">
        <v>40.387189999999997</v>
      </c>
      <c r="AS42">
        <v>31.339582</v>
      </c>
      <c r="AT42">
        <v>19.254034999999998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2230.3921559999999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288.86150400000002</v>
      </c>
      <c r="L43">
        <v>494.274248</v>
      </c>
      <c r="M43">
        <v>88.568399999999997</v>
      </c>
      <c r="N43">
        <v>113.71893799999999</v>
      </c>
      <c r="O43">
        <v>119.052897</v>
      </c>
      <c r="P43">
        <v>120.903086</v>
      </c>
      <c r="Q43">
        <v>9.7607189999999999</v>
      </c>
      <c r="R43">
        <v>36.219662</v>
      </c>
      <c r="S43">
        <v>22.803474999999999</v>
      </c>
      <c r="T43">
        <v>0</v>
      </c>
      <c r="U43">
        <v>403.149879</v>
      </c>
      <c r="V43">
        <v>19.73535</v>
      </c>
      <c r="W43">
        <v>44.668393999999999</v>
      </c>
      <c r="X43">
        <v>142.01329200000001</v>
      </c>
      <c r="Y43">
        <v>0</v>
      </c>
      <c r="Z43">
        <v>0</v>
      </c>
      <c r="AA43">
        <v>41.068781999999999</v>
      </c>
      <c r="AB43">
        <v>12.678798</v>
      </c>
      <c r="AC43">
        <v>0</v>
      </c>
      <c r="AD43">
        <v>0</v>
      </c>
      <c r="AE43">
        <v>0</v>
      </c>
      <c r="AF43">
        <v>8.0683889999999998</v>
      </c>
      <c r="AG43">
        <v>41.743442000000002</v>
      </c>
      <c r="AH43">
        <v>0</v>
      </c>
      <c r="AI43">
        <v>0</v>
      </c>
      <c r="AJ43">
        <v>0</v>
      </c>
      <c r="AK43">
        <v>51.554318000000002</v>
      </c>
      <c r="AL43">
        <v>42.508980999999999</v>
      </c>
      <c r="AM43">
        <v>15.656005</v>
      </c>
      <c r="AN43">
        <v>0.64457600000000004</v>
      </c>
      <c r="AO43">
        <v>0</v>
      </c>
      <c r="AP43">
        <v>5.7961280000000004</v>
      </c>
      <c r="AQ43">
        <v>0</v>
      </c>
      <c r="AR43">
        <v>35.073086000000004</v>
      </c>
      <c r="AS43">
        <v>30.707609999999999</v>
      </c>
      <c r="AT43">
        <v>19.254034999999998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2208.4839939999997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288.86150400000002</v>
      </c>
      <c r="L44">
        <v>494.274248</v>
      </c>
      <c r="M44">
        <v>88.568399999999997</v>
      </c>
      <c r="N44">
        <v>113.71893799999999</v>
      </c>
      <c r="O44">
        <v>119.052897</v>
      </c>
      <c r="P44">
        <v>120.903086</v>
      </c>
      <c r="Q44">
        <v>9.7607189999999999</v>
      </c>
      <c r="R44">
        <v>36.219662</v>
      </c>
      <c r="S44">
        <v>22.803474999999999</v>
      </c>
      <c r="T44">
        <v>0</v>
      </c>
      <c r="U44">
        <v>403.149879</v>
      </c>
      <c r="V44">
        <v>19.73535</v>
      </c>
      <c r="W44">
        <v>44.668393999999999</v>
      </c>
      <c r="X44">
        <v>142.01329200000001</v>
      </c>
      <c r="Y44">
        <v>0</v>
      </c>
      <c r="Z44">
        <v>0</v>
      </c>
      <c r="AA44">
        <v>41.068781999999999</v>
      </c>
      <c r="AB44">
        <v>12.678798</v>
      </c>
      <c r="AC44">
        <v>0</v>
      </c>
      <c r="AD44">
        <v>0</v>
      </c>
      <c r="AE44">
        <v>0</v>
      </c>
      <c r="AF44">
        <v>8.0683889999999998</v>
      </c>
      <c r="AG44">
        <v>41.743442000000002</v>
      </c>
      <c r="AH44">
        <v>0</v>
      </c>
      <c r="AI44">
        <v>0</v>
      </c>
      <c r="AJ44">
        <v>0</v>
      </c>
      <c r="AK44">
        <v>51.554318000000002</v>
      </c>
      <c r="AL44">
        <v>42.508980999999999</v>
      </c>
      <c r="AM44">
        <v>15.656005</v>
      </c>
      <c r="AN44">
        <v>0.64457600000000004</v>
      </c>
      <c r="AO44">
        <v>0</v>
      </c>
      <c r="AP44">
        <v>5.7961280000000004</v>
      </c>
      <c r="AQ44">
        <v>0</v>
      </c>
      <c r="AR44">
        <v>35.073086000000004</v>
      </c>
      <c r="AS44">
        <v>30.707609999999999</v>
      </c>
      <c r="AT44">
        <v>19.254034999999998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2208.4839939999997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256.70854500000002</v>
      </c>
      <c r="L45">
        <v>494.274248</v>
      </c>
      <c r="M45">
        <v>88.568399999999997</v>
      </c>
      <c r="N45">
        <v>113.71893799999999</v>
      </c>
      <c r="O45">
        <v>119.052897</v>
      </c>
      <c r="P45">
        <v>120.903086</v>
      </c>
      <c r="Q45">
        <v>9.7607189999999999</v>
      </c>
      <c r="R45">
        <v>36.219662</v>
      </c>
      <c r="S45">
        <v>22.803474999999999</v>
      </c>
      <c r="T45">
        <v>0</v>
      </c>
      <c r="U45">
        <v>403.149879</v>
      </c>
      <c r="V45">
        <v>17.554449000000002</v>
      </c>
      <c r="W45">
        <v>39.099482999999999</v>
      </c>
      <c r="X45">
        <v>132.90063900000001</v>
      </c>
      <c r="Y45">
        <v>0</v>
      </c>
      <c r="Z45">
        <v>0</v>
      </c>
      <c r="AA45">
        <v>41.068781999999999</v>
      </c>
      <c r="AB45">
        <v>12.678798</v>
      </c>
      <c r="AC45">
        <v>0</v>
      </c>
      <c r="AD45">
        <v>0</v>
      </c>
      <c r="AE45">
        <v>0</v>
      </c>
      <c r="AF45">
        <v>8.0683889999999998</v>
      </c>
      <c r="AG45">
        <v>41.743442000000002</v>
      </c>
      <c r="AH45">
        <v>0</v>
      </c>
      <c r="AI45">
        <v>0</v>
      </c>
      <c r="AJ45">
        <v>0</v>
      </c>
      <c r="AK45">
        <v>51.554318000000002</v>
      </c>
      <c r="AL45">
        <v>42.508980999999999</v>
      </c>
      <c r="AM45">
        <v>15.656005</v>
      </c>
      <c r="AN45">
        <v>0.64457600000000004</v>
      </c>
      <c r="AO45">
        <v>0</v>
      </c>
      <c r="AP45">
        <v>5.7961280000000004</v>
      </c>
      <c r="AQ45">
        <v>0</v>
      </c>
      <c r="AR45">
        <v>35.073086000000004</v>
      </c>
      <c r="AS45">
        <v>30.707609999999999</v>
      </c>
      <c r="AT45">
        <v>19.254034999999998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2159.4685699999995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194.84788599999999</v>
      </c>
      <c r="L46">
        <v>474.057548</v>
      </c>
      <c r="M46">
        <v>88.568399999999997</v>
      </c>
      <c r="N46">
        <v>113.71893799999999</v>
      </c>
      <c r="O46">
        <v>119.052897</v>
      </c>
      <c r="P46">
        <v>120.903086</v>
      </c>
      <c r="Q46">
        <v>9.7607189999999999</v>
      </c>
      <c r="R46">
        <v>36.219662</v>
      </c>
      <c r="S46">
        <v>22.803474999999999</v>
      </c>
      <c r="T46">
        <v>0</v>
      </c>
      <c r="U46">
        <v>403.149879</v>
      </c>
      <c r="V46">
        <v>17.554449000000002</v>
      </c>
      <c r="W46">
        <v>39.099482999999999</v>
      </c>
      <c r="X46">
        <v>132.90063900000001</v>
      </c>
      <c r="Y46">
        <v>0</v>
      </c>
      <c r="Z46">
        <v>0</v>
      </c>
      <c r="AA46">
        <v>41.068781999999999</v>
      </c>
      <c r="AB46">
        <v>0</v>
      </c>
      <c r="AC46">
        <v>0</v>
      </c>
      <c r="AD46">
        <v>0</v>
      </c>
      <c r="AE46">
        <v>0</v>
      </c>
      <c r="AF46">
        <v>8.0683889999999998</v>
      </c>
      <c r="AG46">
        <v>41.743442000000002</v>
      </c>
      <c r="AH46">
        <v>0</v>
      </c>
      <c r="AI46">
        <v>0</v>
      </c>
      <c r="AJ46">
        <v>0</v>
      </c>
      <c r="AK46">
        <v>51.554318000000002</v>
      </c>
      <c r="AL46">
        <v>42.508980999999999</v>
      </c>
      <c r="AM46">
        <v>15.656005</v>
      </c>
      <c r="AN46">
        <v>0.64457600000000004</v>
      </c>
      <c r="AO46">
        <v>0</v>
      </c>
      <c r="AP46">
        <v>5.7961280000000004</v>
      </c>
      <c r="AQ46">
        <v>0</v>
      </c>
      <c r="AR46">
        <v>35.073086000000004</v>
      </c>
      <c r="AS46">
        <v>30.707609999999999</v>
      </c>
      <c r="AT46">
        <v>19.254034999999998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2064.7124129999997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184.45331999999999</v>
      </c>
      <c r="L47">
        <v>453.84084799999999</v>
      </c>
      <c r="M47">
        <v>88.568399999999997</v>
      </c>
      <c r="N47">
        <v>113.71893799999999</v>
      </c>
      <c r="O47">
        <v>119.052897</v>
      </c>
      <c r="P47">
        <v>120.903086</v>
      </c>
      <c r="Q47">
        <v>9.7607189999999999</v>
      </c>
      <c r="R47">
        <v>36.219662</v>
      </c>
      <c r="S47">
        <v>22.803474999999999</v>
      </c>
      <c r="T47">
        <v>0</v>
      </c>
      <c r="U47">
        <v>403.149879</v>
      </c>
      <c r="V47">
        <v>17.554449000000002</v>
      </c>
      <c r="W47">
        <v>39.099482999999999</v>
      </c>
      <c r="X47">
        <v>132.90063900000001</v>
      </c>
      <c r="Y47">
        <v>0</v>
      </c>
      <c r="Z47">
        <v>0</v>
      </c>
      <c r="AA47">
        <v>27.050637999999999</v>
      </c>
      <c r="AB47">
        <v>0</v>
      </c>
      <c r="AC47">
        <v>0</v>
      </c>
      <c r="AD47">
        <v>0</v>
      </c>
      <c r="AE47">
        <v>0</v>
      </c>
      <c r="AF47">
        <v>8.0683889999999998</v>
      </c>
      <c r="AG47">
        <v>41.743442000000002</v>
      </c>
      <c r="AH47">
        <v>0</v>
      </c>
      <c r="AI47">
        <v>0</v>
      </c>
      <c r="AJ47">
        <v>0</v>
      </c>
      <c r="AK47">
        <v>51.554318000000002</v>
      </c>
      <c r="AL47">
        <v>42.508980999999999</v>
      </c>
      <c r="AM47">
        <v>15.656005</v>
      </c>
      <c r="AN47">
        <v>0.64457600000000004</v>
      </c>
      <c r="AO47">
        <v>0</v>
      </c>
      <c r="AP47">
        <v>5.7961280000000004</v>
      </c>
      <c r="AQ47">
        <v>0</v>
      </c>
      <c r="AR47">
        <v>35.073086000000004</v>
      </c>
      <c r="AS47">
        <v>31.339582</v>
      </c>
      <c r="AT47">
        <v>19.254034999999998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2020.7149749999999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184.45331999999999</v>
      </c>
      <c r="L48">
        <v>433.62414799999999</v>
      </c>
      <c r="M48">
        <v>88.568399999999997</v>
      </c>
      <c r="N48">
        <v>113.71893799999999</v>
      </c>
      <c r="O48">
        <v>119.052897</v>
      </c>
      <c r="P48">
        <v>120.903086</v>
      </c>
      <c r="Q48">
        <v>9.7607189999999999</v>
      </c>
      <c r="R48">
        <v>36.219662</v>
      </c>
      <c r="S48">
        <v>22.803474999999999</v>
      </c>
      <c r="T48">
        <v>0</v>
      </c>
      <c r="U48">
        <v>403.149879</v>
      </c>
      <c r="V48">
        <v>17.554449000000002</v>
      </c>
      <c r="W48">
        <v>39.099482999999999</v>
      </c>
      <c r="X48">
        <v>132.90063900000001</v>
      </c>
      <c r="Y48">
        <v>0</v>
      </c>
      <c r="Z48">
        <v>0</v>
      </c>
      <c r="AA48">
        <v>13.525319</v>
      </c>
      <c r="AB48">
        <v>0</v>
      </c>
      <c r="AC48">
        <v>0</v>
      </c>
      <c r="AD48">
        <v>0</v>
      </c>
      <c r="AE48">
        <v>0</v>
      </c>
      <c r="AF48">
        <v>8.0683889999999998</v>
      </c>
      <c r="AG48">
        <v>41.743442000000002</v>
      </c>
      <c r="AH48">
        <v>0</v>
      </c>
      <c r="AI48">
        <v>0</v>
      </c>
      <c r="AJ48">
        <v>0</v>
      </c>
      <c r="AK48">
        <v>51.554318000000002</v>
      </c>
      <c r="AL48">
        <v>42.508980999999999</v>
      </c>
      <c r="AM48">
        <v>15.656005</v>
      </c>
      <c r="AN48">
        <v>0.64457600000000004</v>
      </c>
      <c r="AO48">
        <v>0</v>
      </c>
      <c r="AP48">
        <v>5.7961280000000004</v>
      </c>
      <c r="AQ48">
        <v>0</v>
      </c>
      <c r="AR48">
        <v>35.073086000000004</v>
      </c>
      <c r="AS48">
        <v>31.339582</v>
      </c>
      <c r="AT48">
        <v>19.254034999999998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1986.9729559999998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184.45331999999999</v>
      </c>
      <c r="L49">
        <v>423.99714799999998</v>
      </c>
      <c r="M49">
        <v>88.568399999999997</v>
      </c>
      <c r="N49">
        <v>113.71893799999999</v>
      </c>
      <c r="O49">
        <v>119.052897</v>
      </c>
      <c r="P49">
        <v>120.903086</v>
      </c>
      <c r="Q49">
        <v>9.7607189999999999</v>
      </c>
      <c r="R49">
        <v>36.219662</v>
      </c>
      <c r="S49">
        <v>22.803474999999999</v>
      </c>
      <c r="T49">
        <v>0</v>
      </c>
      <c r="U49">
        <v>403.149879</v>
      </c>
      <c r="V49">
        <v>17.554449000000002</v>
      </c>
      <c r="W49">
        <v>39.099482999999999</v>
      </c>
      <c r="X49">
        <v>132.90063900000001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8.0683889999999998</v>
      </c>
      <c r="AG49">
        <v>41.743442000000002</v>
      </c>
      <c r="AH49">
        <v>0</v>
      </c>
      <c r="AI49">
        <v>0</v>
      </c>
      <c r="AJ49">
        <v>0</v>
      </c>
      <c r="AK49">
        <v>51.554318000000002</v>
      </c>
      <c r="AL49">
        <v>42.508980999999999</v>
      </c>
      <c r="AM49">
        <v>15.656005</v>
      </c>
      <c r="AN49">
        <v>0.64457600000000004</v>
      </c>
      <c r="AO49">
        <v>0</v>
      </c>
      <c r="AP49">
        <v>0</v>
      </c>
      <c r="AQ49">
        <v>0</v>
      </c>
      <c r="AR49">
        <v>35.073086000000004</v>
      </c>
      <c r="AS49">
        <v>30.707609999999999</v>
      </c>
      <c r="AT49">
        <v>18.305364999999998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1956.4438669999997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184.45331999999999</v>
      </c>
      <c r="L50">
        <v>413.40744799999999</v>
      </c>
      <c r="M50">
        <v>88.568399999999997</v>
      </c>
      <c r="N50">
        <v>113.71893799999999</v>
      </c>
      <c r="O50">
        <v>119.052897</v>
      </c>
      <c r="P50">
        <v>120.903086</v>
      </c>
      <c r="Q50">
        <v>9.7607189999999999</v>
      </c>
      <c r="R50">
        <v>36.219662</v>
      </c>
      <c r="S50">
        <v>22.803474999999999</v>
      </c>
      <c r="T50">
        <v>0</v>
      </c>
      <c r="U50">
        <v>403.149879</v>
      </c>
      <c r="V50">
        <v>17.554449000000002</v>
      </c>
      <c r="W50">
        <v>39.099482999999999</v>
      </c>
      <c r="X50">
        <v>125.199039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8.0683889999999998</v>
      </c>
      <c r="AG50">
        <v>41.743442000000002</v>
      </c>
      <c r="AH50">
        <v>0</v>
      </c>
      <c r="AI50">
        <v>0</v>
      </c>
      <c r="AJ50">
        <v>0</v>
      </c>
      <c r="AK50">
        <v>51.554318000000002</v>
      </c>
      <c r="AL50">
        <v>42.508980999999999</v>
      </c>
      <c r="AM50">
        <v>15.656005</v>
      </c>
      <c r="AN50">
        <v>0.64457600000000004</v>
      </c>
      <c r="AO50">
        <v>0</v>
      </c>
      <c r="AP50">
        <v>0</v>
      </c>
      <c r="AQ50">
        <v>0</v>
      </c>
      <c r="AR50">
        <v>35.073086000000004</v>
      </c>
      <c r="AS50">
        <v>30.707609999999999</v>
      </c>
      <c r="AT50">
        <v>19.254034999999998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1939.1012369999999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184.45331999999999</v>
      </c>
      <c r="L51">
        <v>398.966948</v>
      </c>
      <c r="M51">
        <v>88.568399999999997</v>
      </c>
      <c r="N51">
        <v>113.71893799999999</v>
      </c>
      <c r="O51">
        <v>119.052897</v>
      </c>
      <c r="P51">
        <v>120.903086</v>
      </c>
      <c r="Q51">
        <v>9.7607189999999999</v>
      </c>
      <c r="R51">
        <v>36.219662</v>
      </c>
      <c r="S51">
        <v>22.803474999999999</v>
      </c>
      <c r="T51">
        <v>0</v>
      </c>
      <c r="U51">
        <v>403.149879</v>
      </c>
      <c r="V51">
        <v>17.554449000000002</v>
      </c>
      <c r="W51">
        <v>38.685521999999999</v>
      </c>
      <c r="X51">
        <v>125.199039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8.0683889999999998</v>
      </c>
      <c r="AG51">
        <v>41.743442000000002</v>
      </c>
      <c r="AH51">
        <v>0</v>
      </c>
      <c r="AI51">
        <v>0</v>
      </c>
      <c r="AJ51">
        <v>0</v>
      </c>
      <c r="AK51">
        <v>51.554318000000002</v>
      </c>
      <c r="AL51">
        <v>42.508980999999999</v>
      </c>
      <c r="AM51">
        <v>15.656005</v>
      </c>
      <c r="AN51">
        <v>0.64457600000000004</v>
      </c>
      <c r="AO51">
        <v>0</v>
      </c>
      <c r="AP51">
        <v>2.0964719999999999</v>
      </c>
      <c r="AQ51">
        <v>0</v>
      </c>
      <c r="AR51">
        <v>35.073086000000004</v>
      </c>
      <c r="AS51">
        <v>30.707609999999999</v>
      </c>
      <c r="AT51">
        <v>19.254034999999998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1926.3432479999999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184.45331999999999</v>
      </c>
      <c r="L52">
        <v>383.56374799999998</v>
      </c>
      <c r="M52">
        <v>88.568399999999997</v>
      </c>
      <c r="N52">
        <v>113.71893799999999</v>
      </c>
      <c r="O52">
        <v>119.052897</v>
      </c>
      <c r="P52">
        <v>120.903086</v>
      </c>
      <c r="Q52">
        <v>9.7607189999999999</v>
      </c>
      <c r="R52">
        <v>36.219662</v>
      </c>
      <c r="S52">
        <v>22.803474999999999</v>
      </c>
      <c r="T52">
        <v>0</v>
      </c>
      <c r="U52">
        <v>403.149879</v>
      </c>
      <c r="V52">
        <v>17.554449000000002</v>
      </c>
      <c r="W52">
        <v>38.685521999999999</v>
      </c>
      <c r="X52">
        <v>125.199039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8.0683889999999998</v>
      </c>
      <c r="AG52">
        <v>41.743442000000002</v>
      </c>
      <c r="AH52">
        <v>0</v>
      </c>
      <c r="AI52">
        <v>0</v>
      </c>
      <c r="AJ52">
        <v>0</v>
      </c>
      <c r="AK52">
        <v>51.554318000000002</v>
      </c>
      <c r="AL52">
        <v>42.508980999999999</v>
      </c>
      <c r="AM52">
        <v>15.656005</v>
      </c>
      <c r="AN52">
        <v>0.64457600000000004</v>
      </c>
      <c r="AO52">
        <v>0</v>
      </c>
      <c r="AP52">
        <v>2.0964719999999999</v>
      </c>
      <c r="AQ52">
        <v>0</v>
      </c>
      <c r="AR52">
        <v>35.073086000000004</v>
      </c>
      <c r="AS52">
        <v>30.707609999999999</v>
      </c>
      <c r="AT52">
        <v>19.254034999999998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1910.9400479999999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184.45331999999999</v>
      </c>
      <c r="L53">
        <v>349.86924800000003</v>
      </c>
      <c r="M53">
        <v>88.568399999999997</v>
      </c>
      <c r="N53">
        <v>113.71893799999999</v>
      </c>
      <c r="O53">
        <v>119.052897</v>
      </c>
      <c r="P53">
        <v>120.903086</v>
      </c>
      <c r="Q53">
        <v>9.7607189999999999</v>
      </c>
      <c r="R53">
        <v>36.219662</v>
      </c>
      <c r="S53">
        <v>22.803474999999999</v>
      </c>
      <c r="T53">
        <v>0</v>
      </c>
      <c r="U53">
        <v>403.149879</v>
      </c>
      <c r="V53">
        <v>17.554449000000002</v>
      </c>
      <c r="W53">
        <v>38.685521999999999</v>
      </c>
      <c r="X53">
        <v>125.199039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15.864191</v>
      </c>
      <c r="AF53">
        <v>8.0683889999999998</v>
      </c>
      <c r="AG53">
        <v>41.743442000000002</v>
      </c>
      <c r="AH53">
        <v>0</v>
      </c>
      <c r="AI53">
        <v>0</v>
      </c>
      <c r="AJ53">
        <v>0</v>
      </c>
      <c r="AK53">
        <v>51.554318000000002</v>
      </c>
      <c r="AL53">
        <v>42.508980999999999</v>
      </c>
      <c r="AM53">
        <v>15.656005</v>
      </c>
      <c r="AN53">
        <v>0.64457600000000004</v>
      </c>
      <c r="AO53">
        <v>0</v>
      </c>
      <c r="AP53">
        <v>2.0964719999999999</v>
      </c>
      <c r="AQ53">
        <v>0</v>
      </c>
      <c r="AR53">
        <v>35.073086000000004</v>
      </c>
      <c r="AS53">
        <v>31.339582</v>
      </c>
      <c r="AT53">
        <v>19.254034999999998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1893.7417109999999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184.45331999999999</v>
      </c>
      <c r="L54">
        <v>349.86924800000003</v>
      </c>
      <c r="M54">
        <v>88.568399999999997</v>
      </c>
      <c r="N54">
        <v>113.71893799999999</v>
      </c>
      <c r="O54">
        <v>119.052897</v>
      </c>
      <c r="P54">
        <v>120.903086</v>
      </c>
      <c r="Q54">
        <v>9.7607189999999999</v>
      </c>
      <c r="R54">
        <v>36.219662</v>
      </c>
      <c r="S54">
        <v>22.803474999999999</v>
      </c>
      <c r="T54">
        <v>0</v>
      </c>
      <c r="U54">
        <v>403.149879</v>
      </c>
      <c r="V54">
        <v>16.418462999999999</v>
      </c>
      <c r="W54">
        <v>38.685521999999999</v>
      </c>
      <c r="X54">
        <v>125.199039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15.864191</v>
      </c>
      <c r="AF54">
        <v>8.0683889999999998</v>
      </c>
      <c r="AG54">
        <v>41.743442000000002</v>
      </c>
      <c r="AH54">
        <v>0</v>
      </c>
      <c r="AI54">
        <v>0</v>
      </c>
      <c r="AJ54">
        <v>0</v>
      </c>
      <c r="AK54">
        <v>51.554318000000002</v>
      </c>
      <c r="AL54">
        <v>42.508980999999999</v>
      </c>
      <c r="AM54">
        <v>15.656005</v>
      </c>
      <c r="AN54">
        <v>0.64457600000000004</v>
      </c>
      <c r="AO54">
        <v>0</v>
      </c>
      <c r="AP54">
        <v>2.0964719999999999</v>
      </c>
      <c r="AQ54">
        <v>0</v>
      </c>
      <c r="AR54">
        <v>35.073086000000004</v>
      </c>
      <c r="AS54">
        <v>31.339582</v>
      </c>
      <c r="AT54">
        <v>19.254034999999998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1892.6057249999999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184.45331999999999</v>
      </c>
      <c r="L55">
        <v>346.572</v>
      </c>
      <c r="M55">
        <v>88.568399999999997</v>
      </c>
      <c r="N55">
        <v>113.71893799999999</v>
      </c>
      <c r="O55">
        <v>119.052897</v>
      </c>
      <c r="P55">
        <v>120.903086</v>
      </c>
      <c r="Q55">
        <v>6.54636</v>
      </c>
      <c r="R55">
        <v>30.919709999999998</v>
      </c>
      <c r="S55">
        <v>15.210660000000001</v>
      </c>
      <c r="T55">
        <v>0</v>
      </c>
      <c r="U55">
        <v>403.149879</v>
      </c>
      <c r="V55">
        <v>16.389582000000001</v>
      </c>
      <c r="W55">
        <v>38.685521999999999</v>
      </c>
      <c r="X55">
        <v>125.199039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15.864191</v>
      </c>
      <c r="AF55">
        <v>8.0683889999999998</v>
      </c>
      <c r="AG55">
        <v>41.743442000000002</v>
      </c>
      <c r="AH55">
        <v>0</v>
      </c>
      <c r="AI55">
        <v>0</v>
      </c>
      <c r="AJ55">
        <v>0</v>
      </c>
      <c r="AK55">
        <v>51.554318000000002</v>
      </c>
      <c r="AL55">
        <v>42.508980999999999</v>
      </c>
      <c r="AM55">
        <v>15.656005</v>
      </c>
      <c r="AN55">
        <v>0.64457600000000004</v>
      </c>
      <c r="AO55">
        <v>0</v>
      </c>
      <c r="AP55">
        <v>2.0964719999999999</v>
      </c>
      <c r="AQ55">
        <v>0</v>
      </c>
      <c r="AR55">
        <v>35.073086000000004</v>
      </c>
      <c r="AS55">
        <v>30.707609999999999</v>
      </c>
      <c r="AT55">
        <v>19.254034999999998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1872.5404979999998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184.45331999999999</v>
      </c>
      <c r="L56">
        <v>346.572</v>
      </c>
      <c r="M56">
        <v>88.568399999999997</v>
      </c>
      <c r="N56">
        <v>113.71893799999999</v>
      </c>
      <c r="O56">
        <v>119.052897</v>
      </c>
      <c r="P56">
        <v>120.903086</v>
      </c>
      <c r="Q56">
        <v>6.54636</v>
      </c>
      <c r="R56">
        <v>23.58615</v>
      </c>
      <c r="S56">
        <v>15.210660000000001</v>
      </c>
      <c r="T56">
        <v>0</v>
      </c>
      <c r="U56">
        <v>403.149879</v>
      </c>
      <c r="V56">
        <v>16.389582000000001</v>
      </c>
      <c r="W56">
        <v>38.685521999999999</v>
      </c>
      <c r="X56">
        <v>125.199039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15.864191</v>
      </c>
      <c r="AF56">
        <v>8.0683889999999998</v>
      </c>
      <c r="AG56">
        <v>41.743442000000002</v>
      </c>
      <c r="AH56">
        <v>0</v>
      </c>
      <c r="AI56">
        <v>0</v>
      </c>
      <c r="AJ56">
        <v>0</v>
      </c>
      <c r="AK56">
        <v>51.554318000000002</v>
      </c>
      <c r="AL56">
        <v>42.508980999999999</v>
      </c>
      <c r="AM56">
        <v>15.656005</v>
      </c>
      <c r="AN56">
        <v>0.64457600000000004</v>
      </c>
      <c r="AO56">
        <v>0</v>
      </c>
      <c r="AP56">
        <v>2.0964719999999999</v>
      </c>
      <c r="AQ56">
        <v>0</v>
      </c>
      <c r="AR56">
        <v>35.073086000000004</v>
      </c>
      <c r="AS56">
        <v>30.707609999999999</v>
      </c>
      <c r="AT56">
        <v>19.254034999999998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1865.2069379999998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184.45331999999999</v>
      </c>
      <c r="L57">
        <v>346.572</v>
      </c>
      <c r="M57">
        <v>88.568399999999997</v>
      </c>
      <c r="N57">
        <v>113.71893799999999</v>
      </c>
      <c r="O57">
        <v>119.052897</v>
      </c>
      <c r="P57">
        <v>120.903086</v>
      </c>
      <c r="Q57">
        <v>6.54636</v>
      </c>
      <c r="R57">
        <v>23.58615</v>
      </c>
      <c r="S57">
        <v>15.210660000000001</v>
      </c>
      <c r="T57">
        <v>0</v>
      </c>
      <c r="U57">
        <v>403.149879</v>
      </c>
      <c r="V57">
        <v>16.389582000000001</v>
      </c>
      <c r="W57">
        <v>38.685521999999999</v>
      </c>
      <c r="X57">
        <v>125.199039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15.864191</v>
      </c>
      <c r="AF57">
        <v>8.0683889999999998</v>
      </c>
      <c r="AG57">
        <v>41.743442000000002</v>
      </c>
      <c r="AH57">
        <v>0</v>
      </c>
      <c r="AI57">
        <v>0</v>
      </c>
      <c r="AJ57">
        <v>0</v>
      </c>
      <c r="AK57">
        <v>51.554318000000002</v>
      </c>
      <c r="AL57">
        <v>42.508980999999999</v>
      </c>
      <c r="AM57">
        <v>15.656005</v>
      </c>
      <c r="AN57">
        <v>0.64457600000000004</v>
      </c>
      <c r="AO57">
        <v>0</v>
      </c>
      <c r="AP57">
        <v>0.246644</v>
      </c>
      <c r="AQ57">
        <v>0</v>
      </c>
      <c r="AR57">
        <v>35.073086000000004</v>
      </c>
      <c r="AS57">
        <v>30.707609999999999</v>
      </c>
      <c r="AT57">
        <v>19.254034999999998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1863.3571099999999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184.45331999999999</v>
      </c>
      <c r="L58">
        <v>346.572</v>
      </c>
      <c r="M58">
        <v>88.568399999999997</v>
      </c>
      <c r="N58">
        <v>113.71893799999999</v>
      </c>
      <c r="O58">
        <v>119.052897</v>
      </c>
      <c r="P58">
        <v>120.903086</v>
      </c>
      <c r="Q58">
        <v>6.54636</v>
      </c>
      <c r="R58">
        <v>23.58615</v>
      </c>
      <c r="S58">
        <v>15.210660000000001</v>
      </c>
      <c r="T58">
        <v>0</v>
      </c>
      <c r="U58">
        <v>403.149879</v>
      </c>
      <c r="V58">
        <v>16.389582000000001</v>
      </c>
      <c r="W58">
        <v>38.685521999999999</v>
      </c>
      <c r="X58">
        <v>125.199039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15.864191</v>
      </c>
      <c r="AF58">
        <v>8.0683889999999998</v>
      </c>
      <c r="AG58">
        <v>41.743442000000002</v>
      </c>
      <c r="AH58">
        <v>0</v>
      </c>
      <c r="AI58">
        <v>0</v>
      </c>
      <c r="AJ58">
        <v>0</v>
      </c>
      <c r="AK58">
        <v>51.554318000000002</v>
      </c>
      <c r="AL58">
        <v>42.508980999999999</v>
      </c>
      <c r="AM58">
        <v>15.656005</v>
      </c>
      <c r="AN58">
        <v>0.64457600000000004</v>
      </c>
      <c r="AO58">
        <v>0</v>
      </c>
      <c r="AP58">
        <v>0.246644</v>
      </c>
      <c r="AQ58">
        <v>0</v>
      </c>
      <c r="AR58">
        <v>35.073086000000004</v>
      </c>
      <c r="AS58">
        <v>30.707609999999999</v>
      </c>
      <c r="AT58">
        <v>19.254034999999998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1863.3571099999999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184.45331999999999</v>
      </c>
      <c r="L59">
        <v>346.572</v>
      </c>
      <c r="M59">
        <v>88.568399999999997</v>
      </c>
      <c r="N59">
        <v>113.71893799999999</v>
      </c>
      <c r="O59">
        <v>119.052897</v>
      </c>
      <c r="P59">
        <v>120.903086</v>
      </c>
      <c r="Q59">
        <v>6.54636</v>
      </c>
      <c r="R59">
        <v>23.58615</v>
      </c>
      <c r="S59">
        <v>15.210660000000001</v>
      </c>
      <c r="T59">
        <v>0</v>
      </c>
      <c r="U59">
        <v>403.149879</v>
      </c>
      <c r="V59">
        <v>16.389582000000001</v>
      </c>
      <c r="W59">
        <v>38.685521999999999</v>
      </c>
      <c r="X59">
        <v>121.184676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15.864191</v>
      </c>
      <c r="AF59">
        <v>8.0683889999999998</v>
      </c>
      <c r="AG59">
        <v>41.743442000000002</v>
      </c>
      <c r="AH59">
        <v>0</v>
      </c>
      <c r="AI59">
        <v>0</v>
      </c>
      <c r="AJ59">
        <v>0</v>
      </c>
      <c r="AK59">
        <v>51.554318000000002</v>
      </c>
      <c r="AL59">
        <v>42.508980999999999</v>
      </c>
      <c r="AM59">
        <v>15.656005</v>
      </c>
      <c r="AN59">
        <v>0.64457600000000004</v>
      </c>
      <c r="AO59">
        <v>0</v>
      </c>
      <c r="AP59">
        <v>0.246644</v>
      </c>
      <c r="AQ59">
        <v>0</v>
      </c>
      <c r="AR59">
        <v>35.073086000000004</v>
      </c>
      <c r="AS59">
        <v>30.707609999999999</v>
      </c>
      <c r="AT59">
        <v>19.254034999999998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1859.3427469999999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184.45331999999999</v>
      </c>
      <c r="L60">
        <v>346.572</v>
      </c>
      <c r="M60">
        <v>88.568399999999997</v>
      </c>
      <c r="N60">
        <v>113.71893799999999</v>
      </c>
      <c r="O60">
        <v>119.052897</v>
      </c>
      <c r="P60">
        <v>120.903086</v>
      </c>
      <c r="Q60">
        <v>6.54636</v>
      </c>
      <c r="R60">
        <v>23.58615</v>
      </c>
      <c r="S60">
        <v>15.210660000000001</v>
      </c>
      <c r="T60">
        <v>0</v>
      </c>
      <c r="U60">
        <v>403.149879</v>
      </c>
      <c r="V60">
        <v>13.391157</v>
      </c>
      <c r="W60">
        <v>30.599900999999999</v>
      </c>
      <c r="X60">
        <v>98.444835999999995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15.864191</v>
      </c>
      <c r="AF60">
        <v>8.0683889999999998</v>
      </c>
      <c r="AG60">
        <v>41.743442000000002</v>
      </c>
      <c r="AH60">
        <v>0</v>
      </c>
      <c r="AI60">
        <v>0</v>
      </c>
      <c r="AJ60">
        <v>0</v>
      </c>
      <c r="AK60">
        <v>51.554318000000002</v>
      </c>
      <c r="AL60">
        <v>42.508980999999999</v>
      </c>
      <c r="AM60">
        <v>15.656005</v>
      </c>
      <c r="AN60">
        <v>0.64457600000000004</v>
      </c>
      <c r="AO60">
        <v>0</v>
      </c>
      <c r="AP60">
        <v>0.246644</v>
      </c>
      <c r="AQ60">
        <v>0</v>
      </c>
      <c r="AR60">
        <v>35.073086000000004</v>
      </c>
      <c r="AS60">
        <v>30.707609999999999</v>
      </c>
      <c r="AT60">
        <v>19.254034999999998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1825.5188609999998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184.45331999999999</v>
      </c>
      <c r="L61">
        <v>346.572</v>
      </c>
      <c r="M61">
        <v>88.568399999999997</v>
      </c>
      <c r="N61">
        <v>113.71893799999999</v>
      </c>
      <c r="O61">
        <v>119.052897</v>
      </c>
      <c r="P61">
        <v>120.903086</v>
      </c>
      <c r="Q61">
        <v>6.54636</v>
      </c>
      <c r="R61">
        <v>23.58615</v>
      </c>
      <c r="S61">
        <v>15.210660000000001</v>
      </c>
      <c r="T61">
        <v>0</v>
      </c>
      <c r="U61">
        <v>403.149879</v>
      </c>
      <c r="V61">
        <v>13.391157</v>
      </c>
      <c r="W61">
        <v>30.599900999999999</v>
      </c>
      <c r="X61">
        <v>98.444835999999995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15.864191</v>
      </c>
      <c r="AF61">
        <v>8.0683889999999998</v>
      </c>
      <c r="AG61">
        <v>41.743442000000002</v>
      </c>
      <c r="AH61">
        <v>0</v>
      </c>
      <c r="AI61">
        <v>0</v>
      </c>
      <c r="AJ61">
        <v>0</v>
      </c>
      <c r="AK61">
        <v>51.554318000000002</v>
      </c>
      <c r="AL61">
        <v>42.508980999999999</v>
      </c>
      <c r="AM61">
        <v>15.656005</v>
      </c>
      <c r="AN61">
        <v>0.64457600000000004</v>
      </c>
      <c r="AO61">
        <v>0</v>
      </c>
      <c r="AP61">
        <v>0.246644</v>
      </c>
      <c r="AQ61">
        <v>0</v>
      </c>
      <c r="AR61">
        <v>35.073086000000004</v>
      </c>
      <c r="AS61">
        <v>30.707609999999999</v>
      </c>
      <c r="AT61">
        <v>19.254034999999998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1825.5188609999998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184.45331999999999</v>
      </c>
      <c r="L62">
        <v>346.572</v>
      </c>
      <c r="M62">
        <v>88.568399999999997</v>
      </c>
      <c r="N62">
        <v>113.71893799999999</v>
      </c>
      <c r="O62">
        <v>119.052897</v>
      </c>
      <c r="P62">
        <v>120.903086</v>
      </c>
      <c r="Q62">
        <v>6.54636</v>
      </c>
      <c r="R62">
        <v>23.58615</v>
      </c>
      <c r="S62">
        <v>15.210660000000001</v>
      </c>
      <c r="T62">
        <v>0</v>
      </c>
      <c r="U62">
        <v>403.149879</v>
      </c>
      <c r="V62">
        <v>13.391157</v>
      </c>
      <c r="W62">
        <v>30.599900999999999</v>
      </c>
      <c r="X62">
        <v>98.444835999999995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15.864191</v>
      </c>
      <c r="AF62">
        <v>8.0683889999999998</v>
      </c>
      <c r="AG62">
        <v>41.743442000000002</v>
      </c>
      <c r="AH62">
        <v>0</v>
      </c>
      <c r="AI62">
        <v>0</v>
      </c>
      <c r="AJ62">
        <v>0</v>
      </c>
      <c r="AK62">
        <v>51.554318000000002</v>
      </c>
      <c r="AL62">
        <v>42.508980999999999</v>
      </c>
      <c r="AM62">
        <v>15.656005</v>
      </c>
      <c r="AN62">
        <v>0.64457600000000004</v>
      </c>
      <c r="AO62">
        <v>0</v>
      </c>
      <c r="AP62">
        <v>0.246644</v>
      </c>
      <c r="AQ62">
        <v>11.94807</v>
      </c>
      <c r="AR62">
        <v>35.073086000000004</v>
      </c>
      <c r="AS62">
        <v>30.707609999999999</v>
      </c>
      <c r="AT62">
        <v>19.254034999999998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1837.4669309999997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184.45331999999999</v>
      </c>
      <c r="L63">
        <v>346.572</v>
      </c>
      <c r="M63">
        <v>88.568399999999997</v>
      </c>
      <c r="N63">
        <v>113.71893799999999</v>
      </c>
      <c r="O63">
        <v>119.052897</v>
      </c>
      <c r="P63">
        <v>120.903086</v>
      </c>
      <c r="Q63">
        <v>6.54636</v>
      </c>
      <c r="R63">
        <v>28.886102000000001</v>
      </c>
      <c r="S63">
        <v>15.210660000000001</v>
      </c>
      <c r="T63">
        <v>0</v>
      </c>
      <c r="U63">
        <v>403.149879</v>
      </c>
      <c r="V63">
        <v>13.391157</v>
      </c>
      <c r="W63">
        <v>30.599900999999999</v>
      </c>
      <c r="X63">
        <v>98.444835999999995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15.864191</v>
      </c>
      <c r="AF63">
        <v>8.0683889999999998</v>
      </c>
      <c r="AG63">
        <v>41.743442000000002</v>
      </c>
      <c r="AH63">
        <v>0</v>
      </c>
      <c r="AI63">
        <v>0</v>
      </c>
      <c r="AJ63">
        <v>0</v>
      </c>
      <c r="AK63">
        <v>51.554318000000002</v>
      </c>
      <c r="AL63">
        <v>42.508980999999999</v>
      </c>
      <c r="AM63">
        <v>15.656005</v>
      </c>
      <c r="AN63">
        <v>0.64457600000000004</v>
      </c>
      <c r="AO63">
        <v>0</v>
      </c>
      <c r="AP63">
        <v>0.246644</v>
      </c>
      <c r="AQ63">
        <v>11.94807</v>
      </c>
      <c r="AR63">
        <v>35.073086000000004</v>
      </c>
      <c r="AS63">
        <v>30.707609999999999</v>
      </c>
      <c r="AT63">
        <v>19.254034999999998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1842.7668829999998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184.45331999999999</v>
      </c>
      <c r="L64">
        <v>346.572</v>
      </c>
      <c r="M64">
        <v>88.568399999999997</v>
      </c>
      <c r="N64">
        <v>113.71893799999999</v>
      </c>
      <c r="O64">
        <v>119.052897</v>
      </c>
      <c r="P64">
        <v>120.903086</v>
      </c>
      <c r="Q64">
        <v>6.54636</v>
      </c>
      <c r="R64">
        <v>28.886102000000001</v>
      </c>
      <c r="S64">
        <v>15.210660000000001</v>
      </c>
      <c r="T64">
        <v>0</v>
      </c>
      <c r="U64">
        <v>403.149879</v>
      </c>
      <c r="V64">
        <v>13.391157</v>
      </c>
      <c r="W64">
        <v>30.599900999999999</v>
      </c>
      <c r="X64">
        <v>98.444835999999995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15.864191</v>
      </c>
      <c r="AF64">
        <v>8.0683889999999998</v>
      </c>
      <c r="AG64">
        <v>41.743442000000002</v>
      </c>
      <c r="AH64">
        <v>0</v>
      </c>
      <c r="AI64">
        <v>0</v>
      </c>
      <c r="AJ64">
        <v>0</v>
      </c>
      <c r="AK64">
        <v>51.554318000000002</v>
      </c>
      <c r="AL64">
        <v>42.508980999999999</v>
      </c>
      <c r="AM64">
        <v>15.656005</v>
      </c>
      <c r="AN64">
        <v>0.64457600000000004</v>
      </c>
      <c r="AO64">
        <v>0</v>
      </c>
      <c r="AP64">
        <v>0.246644</v>
      </c>
      <c r="AQ64">
        <v>11.94807</v>
      </c>
      <c r="AR64">
        <v>35.073086000000004</v>
      </c>
      <c r="AS64">
        <v>30.707609999999999</v>
      </c>
      <c r="AT64">
        <v>19.254034999999998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1842.7668829999998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184.45331999999999</v>
      </c>
      <c r="L65">
        <v>346.572</v>
      </c>
      <c r="M65">
        <v>88.568399999999997</v>
      </c>
      <c r="N65">
        <v>113.71893799999999</v>
      </c>
      <c r="O65">
        <v>119.052897</v>
      </c>
      <c r="P65">
        <v>120.903086</v>
      </c>
      <c r="Q65">
        <v>6.54636</v>
      </c>
      <c r="R65">
        <v>28.886102000000001</v>
      </c>
      <c r="S65">
        <v>15.210660000000001</v>
      </c>
      <c r="T65">
        <v>0</v>
      </c>
      <c r="U65">
        <v>403.149879</v>
      </c>
      <c r="V65">
        <v>13.391157</v>
      </c>
      <c r="W65">
        <v>31.033116</v>
      </c>
      <c r="X65">
        <v>98.444835999999995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15.864191</v>
      </c>
      <c r="AF65">
        <v>8.0683889999999998</v>
      </c>
      <c r="AG65">
        <v>41.743442000000002</v>
      </c>
      <c r="AH65">
        <v>0</v>
      </c>
      <c r="AI65">
        <v>0</v>
      </c>
      <c r="AJ65">
        <v>0</v>
      </c>
      <c r="AK65">
        <v>51.554318000000002</v>
      </c>
      <c r="AL65">
        <v>45.864953</v>
      </c>
      <c r="AM65">
        <v>15.656005</v>
      </c>
      <c r="AN65">
        <v>0.64457600000000004</v>
      </c>
      <c r="AO65">
        <v>0</v>
      </c>
      <c r="AP65">
        <v>2.0964719999999999</v>
      </c>
      <c r="AQ65">
        <v>11.94807</v>
      </c>
      <c r="AR65">
        <v>35.073086000000004</v>
      </c>
      <c r="AS65">
        <v>30.707609999999999</v>
      </c>
      <c r="AT65">
        <v>19.254034999999998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1848.4058979999998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184.45331999999999</v>
      </c>
      <c r="L66">
        <v>346.572</v>
      </c>
      <c r="M66">
        <v>88.568399999999997</v>
      </c>
      <c r="N66">
        <v>113.71893799999999</v>
      </c>
      <c r="O66">
        <v>119.052897</v>
      </c>
      <c r="P66">
        <v>120.903086</v>
      </c>
      <c r="Q66">
        <v>8.0358490000000007</v>
      </c>
      <c r="R66">
        <v>28.886102000000001</v>
      </c>
      <c r="S66">
        <v>18.384201000000001</v>
      </c>
      <c r="T66">
        <v>0</v>
      </c>
      <c r="U66">
        <v>403.149879</v>
      </c>
      <c r="V66">
        <v>16.312850000000001</v>
      </c>
      <c r="W66">
        <v>39.099482999999999</v>
      </c>
      <c r="X66">
        <v>125.199039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15.864191</v>
      </c>
      <c r="AF66">
        <v>8.0683889999999998</v>
      </c>
      <c r="AG66">
        <v>41.743442000000002</v>
      </c>
      <c r="AH66">
        <v>0</v>
      </c>
      <c r="AI66">
        <v>0</v>
      </c>
      <c r="AJ66">
        <v>0</v>
      </c>
      <c r="AK66">
        <v>51.554318000000002</v>
      </c>
      <c r="AL66">
        <v>45.864953</v>
      </c>
      <c r="AM66">
        <v>15.656005</v>
      </c>
      <c r="AN66">
        <v>0.64457600000000004</v>
      </c>
      <c r="AO66">
        <v>0</v>
      </c>
      <c r="AP66">
        <v>2.0964719999999999</v>
      </c>
      <c r="AQ66">
        <v>25.109141000000001</v>
      </c>
      <c r="AR66">
        <v>35.073086000000004</v>
      </c>
      <c r="AS66">
        <v>30.707609999999999</v>
      </c>
      <c r="AT66">
        <v>19.254034999999998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1903.9722619999998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348.61773799999997</v>
      </c>
      <c r="M67">
        <v>88.568399999999997</v>
      </c>
      <c r="N67">
        <v>113.71893799999999</v>
      </c>
      <c r="O67">
        <v>119.052897</v>
      </c>
      <c r="P67">
        <v>120.903086</v>
      </c>
      <c r="Q67">
        <v>10.503057</v>
      </c>
      <c r="R67">
        <v>39.117702000000001</v>
      </c>
      <c r="S67">
        <v>25.405749</v>
      </c>
      <c r="T67">
        <v>0</v>
      </c>
      <c r="U67">
        <v>403.149879</v>
      </c>
      <c r="V67">
        <v>19.73535</v>
      </c>
      <c r="W67">
        <v>44.668393999999999</v>
      </c>
      <c r="X67">
        <v>136.33276000000001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8.0683889999999998</v>
      </c>
      <c r="AG67">
        <v>41.743442000000002</v>
      </c>
      <c r="AH67">
        <v>0</v>
      </c>
      <c r="AI67">
        <v>0</v>
      </c>
      <c r="AJ67">
        <v>0</v>
      </c>
      <c r="AK67">
        <v>51.554318000000002</v>
      </c>
      <c r="AL67">
        <v>45.864953</v>
      </c>
      <c r="AM67">
        <v>15.656005</v>
      </c>
      <c r="AN67">
        <v>0.64457600000000004</v>
      </c>
      <c r="AO67">
        <v>0</v>
      </c>
      <c r="AP67">
        <v>2.0964719999999999</v>
      </c>
      <c r="AQ67">
        <v>25.109141000000001</v>
      </c>
      <c r="AR67">
        <v>35.073086000000004</v>
      </c>
      <c r="AS67">
        <v>30.707609999999999</v>
      </c>
      <c r="AT67">
        <v>19.254034999999998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1745.5459769999998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348.61773799999997</v>
      </c>
      <c r="M68">
        <v>88.568399999999997</v>
      </c>
      <c r="N68">
        <v>113.71893799999999</v>
      </c>
      <c r="O68">
        <v>119.052897</v>
      </c>
      <c r="P68">
        <v>120.903086</v>
      </c>
      <c r="Q68">
        <v>10.503057</v>
      </c>
      <c r="R68">
        <v>40.808948999999998</v>
      </c>
      <c r="S68">
        <v>25.405749</v>
      </c>
      <c r="T68">
        <v>0</v>
      </c>
      <c r="U68">
        <v>403.149879</v>
      </c>
      <c r="V68">
        <v>19.73535</v>
      </c>
      <c r="W68">
        <v>44.668393999999999</v>
      </c>
      <c r="X68">
        <v>142.01329200000001</v>
      </c>
      <c r="Y68">
        <v>0</v>
      </c>
      <c r="Z68">
        <v>0</v>
      </c>
      <c r="AA68">
        <v>13.525319</v>
      </c>
      <c r="AB68">
        <v>0</v>
      </c>
      <c r="AC68">
        <v>0</v>
      </c>
      <c r="AD68">
        <v>0</v>
      </c>
      <c r="AE68">
        <v>0</v>
      </c>
      <c r="AF68">
        <v>8.0683889999999998</v>
      </c>
      <c r="AG68">
        <v>41.743442000000002</v>
      </c>
      <c r="AH68">
        <v>0</v>
      </c>
      <c r="AI68">
        <v>0</v>
      </c>
      <c r="AJ68">
        <v>0</v>
      </c>
      <c r="AK68">
        <v>51.554318000000002</v>
      </c>
      <c r="AL68">
        <v>45.864953</v>
      </c>
      <c r="AM68">
        <v>15.656005</v>
      </c>
      <c r="AN68">
        <v>0.64457600000000004</v>
      </c>
      <c r="AO68">
        <v>0</v>
      </c>
      <c r="AP68">
        <v>2.0964719999999999</v>
      </c>
      <c r="AQ68">
        <v>25.109141000000001</v>
      </c>
      <c r="AR68">
        <v>35.073086000000004</v>
      </c>
      <c r="AS68">
        <v>30.707609999999999</v>
      </c>
      <c r="AT68">
        <v>19.254034999999998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1766.4430749999999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348.61773799999997</v>
      </c>
      <c r="M69">
        <v>88.568399999999997</v>
      </c>
      <c r="N69">
        <v>113.71893799999999</v>
      </c>
      <c r="O69">
        <v>119.052897</v>
      </c>
      <c r="P69">
        <v>120.903086</v>
      </c>
      <c r="Q69">
        <v>10.503057</v>
      </c>
      <c r="R69">
        <v>40.808948999999998</v>
      </c>
      <c r="S69">
        <v>25.405749</v>
      </c>
      <c r="T69">
        <v>0</v>
      </c>
      <c r="U69">
        <v>403.149879</v>
      </c>
      <c r="V69">
        <v>19.73535</v>
      </c>
      <c r="W69">
        <v>44.668393999999999</v>
      </c>
      <c r="X69">
        <v>142.01329200000001</v>
      </c>
      <c r="Y69">
        <v>0</v>
      </c>
      <c r="Z69">
        <v>0</v>
      </c>
      <c r="AA69">
        <v>13.525319</v>
      </c>
      <c r="AB69">
        <v>12.678798</v>
      </c>
      <c r="AC69">
        <v>0</v>
      </c>
      <c r="AD69">
        <v>0</v>
      </c>
      <c r="AE69">
        <v>0</v>
      </c>
      <c r="AF69">
        <v>8.0683889999999998</v>
      </c>
      <c r="AG69">
        <v>41.743442000000002</v>
      </c>
      <c r="AH69">
        <v>21.424406999999999</v>
      </c>
      <c r="AI69">
        <v>0</v>
      </c>
      <c r="AJ69">
        <v>0</v>
      </c>
      <c r="AK69">
        <v>51.554318000000002</v>
      </c>
      <c r="AL69">
        <v>45.864953</v>
      </c>
      <c r="AM69">
        <v>15.656005</v>
      </c>
      <c r="AN69">
        <v>0.64457600000000004</v>
      </c>
      <c r="AO69">
        <v>0</v>
      </c>
      <c r="AP69">
        <v>2.0964719999999999</v>
      </c>
      <c r="AQ69">
        <v>25.109141000000001</v>
      </c>
      <c r="AR69">
        <v>35.073086000000004</v>
      </c>
      <c r="AS69">
        <v>30.707609999999999</v>
      </c>
      <c r="AT69">
        <v>19.254034999999998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1800.5462799999998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348.61773799999997</v>
      </c>
      <c r="M70">
        <v>88.568399999999997</v>
      </c>
      <c r="N70">
        <v>113.71893799999999</v>
      </c>
      <c r="O70">
        <v>119.052897</v>
      </c>
      <c r="P70">
        <v>120.903086</v>
      </c>
      <c r="Q70">
        <v>10.503057</v>
      </c>
      <c r="R70">
        <v>40.808948999999998</v>
      </c>
      <c r="S70">
        <v>25.405749</v>
      </c>
      <c r="T70">
        <v>0</v>
      </c>
      <c r="U70">
        <v>403.149879</v>
      </c>
      <c r="V70">
        <v>19.73535</v>
      </c>
      <c r="W70">
        <v>44.668393999999999</v>
      </c>
      <c r="X70">
        <v>142.01329200000001</v>
      </c>
      <c r="Y70">
        <v>0</v>
      </c>
      <c r="Z70">
        <v>0</v>
      </c>
      <c r="AA70">
        <v>27.050637999999999</v>
      </c>
      <c r="AB70">
        <v>12.678798</v>
      </c>
      <c r="AC70">
        <v>0</v>
      </c>
      <c r="AD70">
        <v>0</v>
      </c>
      <c r="AE70">
        <v>0</v>
      </c>
      <c r="AF70">
        <v>8.0683889999999998</v>
      </c>
      <c r="AG70">
        <v>41.743442000000002</v>
      </c>
      <c r="AH70">
        <v>43.304653000000002</v>
      </c>
      <c r="AI70">
        <v>0</v>
      </c>
      <c r="AJ70">
        <v>0</v>
      </c>
      <c r="AK70">
        <v>51.554318000000002</v>
      </c>
      <c r="AL70">
        <v>45.864953</v>
      </c>
      <c r="AM70">
        <v>15.656005</v>
      </c>
      <c r="AN70">
        <v>0.64457600000000004</v>
      </c>
      <c r="AO70">
        <v>0</v>
      </c>
      <c r="AP70">
        <v>2.0964719999999999</v>
      </c>
      <c r="AQ70">
        <v>25.109141000000001</v>
      </c>
      <c r="AR70">
        <v>35.073086000000004</v>
      </c>
      <c r="AS70">
        <v>30.707609999999999</v>
      </c>
      <c r="AT70">
        <v>19.254034999999998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1835.9518449999996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378.45181000000002</v>
      </c>
      <c r="M71">
        <v>88.568399999999997</v>
      </c>
      <c r="N71">
        <v>113.71893799999999</v>
      </c>
      <c r="O71">
        <v>119.052897</v>
      </c>
      <c r="P71">
        <v>120.903086</v>
      </c>
      <c r="Q71">
        <v>10.503057</v>
      </c>
      <c r="R71">
        <v>40.808948999999998</v>
      </c>
      <c r="S71">
        <v>25.405749</v>
      </c>
      <c r="T71">
        <v>0</v>
      </c>
      <c r="U71">
        <v>403.149879</v>
      </c>
      <c r="V71">
        <v>19.73535</v>
      </c>
      <c r="W71">
        <v>44.668393999999999</v>
      </c>
      <c r="X71">
        <v>142.01329200000001</v>
      </c>
      <c r="Y71">
        <v>0</v>
      </c>
      <c r="Z71">
        <v>0</v>
      </c>
      <c r="AA71">
        <v>27.050637999999999</v>
      </c>
      <c r="AB71">
        <v>12.678798</v>
      </c>
      <c r="AC71">
        <v>0</v>
      </c>
      <c r="AD71">
        <v>0</v>
      </c>
      <c r="AE71">
        <v>0</v>
      </c>
      <c r="AF71">
        <v>8.0683889999999998</v>
      </c>
      <c r="AG71">
        <v>41.743442000000002</v>
      </c>
      <c r="AH71">
        <v>67.555257999999995</v>
      </c>
      <c r="AI71">
        <v>0</v>
      </c>
      <c r="AJ71">
        <v>0</v>
      </c>
      <c r="AK71">
        <v>51.554318000000002</v>
      </c>
      <c r="AL71">
        <v>45.864953</v>
      </c>
      <c r="AM71">
        <v>15.656005</v>
      </c>
      <c r="AN71">
        <v>0.64457600000000004</v>
      </c>
      <c r="AO71">
        <v>0</v>
      </c>
      <c r="AP71">
        <v>2.0964719999999999</v>
      </c>
      <c r="AQ71">
        <v>37.663711999999997</v>
      </c>
      <c r="AR71">
        <v>35.073086000000004</v>
      </c>
      <c r="AS71">
        <v>30.707609999999999</v>
      </c>
      <c r="AT71">
        <v>19.254034999999998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1902.591093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457.91316499999999</v>
      </c>
      <c r="M72">
        <v>88.568399999999997</v>
      </c>
      <c r="N72">
        <v>113.71893799999999</v>
      </c>
      <c r="O72">
        <v>119.052897</v>
      </c>
      <c r="P72">
        <v>120.903086</v>
      </c>
      <c r="Q72">
        <v>10.503057</v>
      </c>
      <c r="R72">
        <v>40.808948999999998</v>
      </c>
      <c r="S72">
        <v>25.405749</v>
      </c>
      <c r="T72">
        <v>0</v>
      </c>
      <c r="U72">
        <v>403.149879</v>
      </c>
      <c r="V72">
        <v>19.73535</v>
      </c>
      <c r="W72">
        <v>44.668393999999999</v>
      </c>
      <c r="X72">
        <v>142.01329200000001</v>
      </c>
      <c r="Y72">
        <v>0</v>
      </c>
      <c r="Z72">
        <v>0</v>
      </c>
      <c r="AA72">
        <v>41.068781999999999</v>
      </c>
      <c r="AB72">
        <v>12.678798</v>
      </c>
      <c r="AC72">
        <v>2.4518040000000001</v>
      </c>
      <c r="AD72">
        <v>8.7749140000000008</v>
      </c>
      <c r="AE72">
        <v>0</v>
      </c>
      <c r="AF72">
        <v>8.0683889999999998</v>
      </c>
      <c r="AG72">
        <v>41.743442000000002</v>
      </c>
      <c r="AH72">
        <v>86.882808999999995</v>
      </c>
      <c r="AI72">
        <v>0</v>
      </c>
      <c r="AJ72">
        <v>0</v>
      </c>
      <c r="AK72">
        <v>51.554318000000002</v>
      </c>
      <c r="AL72">
        <v>45.864953</v>
      </c>
      <c r="AM72">
        <v>15.656005</v>
      </c>
      <c r="AN72">
        <v>0.64457600000000004</v>
      </c>
      <c r="AO72">
        <v>0</v>
      </c>
      <c r="AP72">
        <v>2.0964719999999999</v>
      </c>
      <c r="AQ72">
        <v>37.663711999999997</v>
      </c>
      <c r="AR72">
        <v>35.073086000000004</v>
      </c>
      <c r="AS72">
        <v>30.707609999999999</v>
      </c>
      <c r="AT72">
        <v>19.254034999999998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2026.624861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457.91316499999999</v>
      </c>
      <c r="M73">
        <v>88.568399999999997</v>
      </c>
      <c r="N73">
        <v>113.71893799999999</v>
      </c>
      <c r="O73">
        <v>119.052897</v>
      </c>
      <c r="P73">
        <v>120.903086</v>
      </c>
      <c r="Q73">
        <v>10.503057</v>
      </c>
      <c r="R73">
        <v>40.808948999999998</v>
      </c>
      <c r="S73">
        <v>25.405749</v>
      </c>
      <c r="T73">
        <v>0</v>
      </c>
      <c r="U73">
        <v>403.149879</v>
      </c>
      <c r="V73">
        <v>19.73535</v>
      </c>
      <c r="W73">
        <v>44.668393999999999</v>
      </c>
      <c r="X73">
        <v>142.01329200000001</v>
      </c>
      <c r="Y73">
        <v>0</v>
      </c>
      <c r="Z73">
        <v>0</v>
      </c>
      <c r="AA73">
        <v>41.068781999999999</v>
      </c>
      <c r="AB73">
        <v>12.678798</v>
      </c>
      <c r="AC73">
        <v>9.3168570000000006</v>
      </c>
      <c r="AD73">
        <v>17.590523999999998</v>
      </c>
      <c r="AE73">
        <v>15.864191</v>
      </c>
      <c r="AF73">
        <v>16.136776999999999</v>
      </c>
      <c r="AG73">
        <v>41.743442000000002</v>
      </c>
      <c r="AH73">
        <v>100.284459</v>
      </c>
      <c r="AI73">
        <v>0</v>
      </c>
      <c r="AJ73">
        <v>0</v>
      </c>
      <c r="AK73">
        <v>51.554318000000002</v>
      </c>
      <c r="AL73">
        <v>45.864953</v>
      </c>
      <c r="AM73">
        <v>15.656005</v>
      </c>
      <c r="AN73">
        <v>0.64457600000000004</v>
      </c>
      <c r="AO73">
        <v>0</v>
      </c>
      <c r="AP73">
        <v>2.7130809999999999</v>
      </c>
      <c r="AQ73">
        <v>37.663711999999997</v>
      </c>
      <c r="AR73">
        <v>35.073086000000004</v>
      </c>
      <c r="AS73">
        <v>30.707609999999999</v>
      </c>
      <c r="AT73">
        <v>19.254034999999998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2080.2563620000001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457.91316499999999</v>
      </c>
      <c r="M74">
        <v>88.568399999999997</v>
      </c>
      <c r="N74">
        <v>113.71893799999999</v>
      </c>
      <c r="O74">
        <v>119.052897</v>
      </c>
      <c r="P74">
        <v>120.903086</v>
      </c>
      <c r="Q74">
        <v>10.503057</v>
      </c>
      <c r="R74">
        <v>40.808948999999998</v>
      </c>
      <c r="S74">
        <v>25.405749</v>
      </c>
      <c r="T74">
        <v>0</v>
      </c>
      <c r="U74">
        <v>403.149879</v>
      </c>
      <c r="V74">
        <v>19.73535</v>
      </c>
      <c r="W74">
        <v>44.668393999999999</v>
      </c>
      <c r="X74">
        <v>142.01329200000001</v>
      </c>
      <c r="Y74">
        <v>0</v>
      </c>
      <c r="Z74">
        <v>0</v>
      </c>
      <c r="AA74">
        <v>41.449047999999998</v>
      </c>
      <c r="AB74">
        <v>38.036392999999997</v>
      </c>
      <c r="AC74">
        <v>27.978764999999999</v>
      </c>
      <c r="AD74">
        <v>26.375612</v>
      </c>
      <c r="AE74">
        <v>31.728382</v>
      </c>
      <c r="AF74">
        <v>23.730554999999999</v>
      </c>
      <c r="AG74">
        <v>41.743442000000002</v>
      </c>
      <c r="AH74">
        <v>112.592097</v>
      </c>
      <c r="AI74">
        <v>0</v>
      </c>
      <c r="AJ74">
        <v>0</v>
      </c>
      <c r="AK74">
        <v>51.554318000000002</v>
      </c>
      <c r="AL74">
        <v>45.864953</v>
      </c>
      <c r="AM74">
        <v>16.169316999999999</v>
      </c>
      <c r="AN74">
        <v>0.64457600000000004</v>
      </c>
      <c r="AO74">
        <v>0</v>
      </c>
      <c r="AP74">
        <v>2.7130809999999999</v>
      </c>
      <c r="AQ74">
        <v>50.096983000000002</v>
      </c>
      <c r="AR74">
        <v>35.073086000000004</v>
      </c>
      <c r="AS74">
        <v>30.707609999999999</v>
      </c>
      <c r="AT74">
        <v>19.254034999999998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2182.153409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486.79416500000002</v>
      </c>
      <c r="M75">
        <v>88.568399999999997</v>
      </c>
      <c r="N75">
        <v>113.71893799999999</v>
      </c>
      <c r="O75">
        <v>106.66716</v>
      </c>
      <c r="P75">
        <v>120.903086</v>
      </c>
      <c r="Q75">
        <v>10.405728</v>
      </c>
      <c r="R75">
        <v>40.808948999999998</v>
      </c>
      <c r="S75">
        <v>25.405749</v>
      </c>
      <c r="T75">
        <v>0</v>
      </c>
      <c r="U75">
        <v>403.149879</v>
      </c>
      <c r="V75">
        <v>19.73535</v>
      </c>
      <c r="W75">
        <v>44.668393999999999</v>
      </c>
      <c r="X75">
        <v>142.01329200000001</v>
      </c>
      <c r="Y75">
        <v>0</v>
      </c>
      <c r="Z75">
        <v>0</v>
      </c>
      <c r="AA75">
        <v>41.449047999999998</v>
      </c>
      <c r="AB75">
        <v>38.036392999999997</v>
      </c>
      <c r="AC75">
        <v>27.978764999999999</v>
      </c>
      <c r="AD75">
        <v>26.375612</v>
      </c>
      <c r="AE75">
        <v>31.728382</v>
      </c>
      <c r="AF75">
        <v>23.730554999999999</v>
      </c>
      <c r="AG75">
        <v>41.743442000000002</v>
      </c>
      <c r="AH75">
        <v>112.592097</v>
      </c>
      <c r="AI75">
        <v>0</v>
      </c>
      <c r="AJ75">
        <v>0</v>
      </c>
      <c r="AK75">
        <v>51.554318000000002</v>
      </c>
      <c r="AL75">
        <v>45.864953</v>
      </c>
      <c r="AM75">
        <v>16.169316999999999</v>
      </c>
      <c r="AN75">
        <v>0.64457600000000004</v>
      </c>
      <c r="AO75">
        <v>0</v>
      </c>
      <c r="AP75">
        <v>2.7130809999999999</v>
      </c>
      <c r="AQ75">
        <v>50.096983000000002</v>
      </c>
      <c r="AR75">
        <v>35.073086000000004</v>
      </c>
      <c r="AS75">
        <v>30.707609999999999</v>
      </c>
      <c r="AT75">
        <v>19.254034999999998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2198.5513429999996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486.79416500000002</v>
      </c>
      <c r="M76">
        <v>88.568399999999997</v>
      </c>
      <c r="N76">
        <v>113.71893799999999</v>
      </c>
      <c r="O76">
        <v>95.239911000000006</v>
      </c>
      <c r="P76">
        <v>120.903086</v>
      </c>
      <c r="Q76">
        <v>10.405728</v>
      </c>
      <c r="R76">
        <v>40.808948999999998</v>
      </c>
      <c r="S76">
        <v>25.405749</v>
      </c>
      <c r="T76">
        <v>0</v>
      </c>
      <c r="U76">
        <v>403.149879</v>
      </c>
      <c r="V76">
        <v>19.73535</v>
      </c>
      <c r="W76">
        <v>44.668393999999999</v>
      </c>
      <c r="X76">
        <v>142.01329200000001</v>
      </c>
      <c r="Y76">
        <v>0</v>
      </c>
      <c r="Z76">
        <v>0</v>
      </c>
      <c r="AA76">
        <v>41.449047999999998</v>
      </c>
      <c r="AB76">
        <v>38.036392999999997</v>
      </c>
      <c r="AC76">
        <v>27.978764999999999</v>
      </c>
      <c r="AD76">
        <v>26.385786</v>
      </c>
      <c r="AE76">
        <v>31.728382</v>
      </c>
      <c r="AF76">
        <v>23.730554999999999</v>
      </c>
      <c r="AG76">
        <v>41.743442000000002</v>
      </c>
      <c r="AH76">
        <v>112.592097</v>
      </c>
      <c r="AI76">
        <v>0</v>
      </c>
      <c r="AJ76">
        <v>0</v>
      </c>
      <c r="AK76">
        <v>51.554318000000002</v>
      </c>
      <c r="AL76">
        <v>45.864953</v>
      </c>
      <c r="AM76">
        <v>16.169316999999999</v>
      </c>
      <c r="AN76">
        <v>0.64457600000000004</v>
      </c>
      <c r="AO76">
        <v>0</v>
      </c>
      <c r="AP76">
        <v>2.7130809999999999</v>
      </c>
      <c r="AQ76">
        <v>50.096983000000002</v>
      </c>
      <c r="AR76">
        <v>35.073086000000004</v>
      </c>
      <c r="AS76">
        <v>30.707609999999999</v>
      </c>
      <c r="AT76">
        <v>19.254034999999998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2187.1342679999998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515.67516499999999</v>
      </c>
      <c r="M77">
        <v>88.568399999999997</v>
      </c>
      <c r="N77">
        <v>113.71893799999999</v>
      </c>
      <c r="O77">
        <v>95.239911000000006</v>
      </c>
      <c r="P77">
        <v>120.903086</v>
      </c>
      <c r="Q77">
        <v>10.405728</v>
      </c>
      <c r="R77">
        <v>40.808948999999998</v>
      </c>
      <c r="S77">
        <v>25.405749</v>
      </c>
      <c r="T77">
        <v>0</v>
      </c>
      <c r="U77">
        <v>403.149879</v>
      </c>
      <c r="V77">
        <v>19.73535</v>
      </c>
      <c r="W77">
        <v>44.668393999999999</v>
      </c>
      <c r="X77">
        <v>142.01329200000001</v>
      </c>
      <c r="Y77">
        <v>0</v>
      </c>
      <c r="Z77">
        <v>0</v>
      </c>
      <c r="AA77">
        <v>41.449047999999998</v>
      </c>
      <c r="AB77">
        <v>38.036392999999997</v>
      </c>
      <c r="AC77">
        <v>27.978764999999999</v>
      </c>
      <c r="AD77">
        <v>26.385786</v>
      </c>
      <c r="AE77">
        <v>31.728382</v>
      </c>
      <c r="AF77">
        <v>23.730554999999999</v>
      </c>
      <c r="AG77">
        <v>41.743442000000002</v>
      </c>
      <c r="AH77">
        <v>112.592097</v>
      </c>
      <c r="AI77">
        <v>0</v>
      </c>
      <c r="AJ77">
        <v>0</v>
      </c>
      <c r="AK77">
        <v>51.554318000000002</v>
      </c>
      <c r="AL77">
        <v>35.797037000000003</v>
      </c>
      <c r="AM77">
        <v>16.169316999999999</v>
      </c>
      <c r="AN77">
        <v>0.64457600000000004</v>
      </c>
      <c r="AO77">
        <v>0</v>
      </c>
      <c r="AP77">
        <v>6.4127369999999999</v>
      </c>
      <c r="AQ77">
        <v>50.096983000000002</v>
      </c>
      <c r="AR77">
        <v>35.073086000000004</v>
      </c>
      <c r="AS77">
        <v>30.707609999999999</v>
      </c>
      <c r="AT77">
        <v>19.254034999999998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2209.6470079999999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515.67516499999999</v>
      </c>
      <c r="M78">
        <v>88.568399999999997</v>
      </c>
      <c r="N78">
        <v>113.71893799999999</v>
      </c>
      <c r="O78">
        <v>95.239911000000006</v>
      </c>
      <c r="P78">
        <v>120.903086</v>
      </c>
      <c r="Q78">
        <v>10.405728</v>
      </c>
      <c r="R78">
        <v>40.808948999999998</v>
      </c>
      <c r="S78">
        <v>25.405749</v>
      </c>
      <c r="T78">
        <v>0</v>
      </c>
      <c r="U78">
        <v>403.149879</v>
      </c>
      <c r="V78">
        <v>19.73535</v>
      </c>
      <c r="W78">
        <v>44.668393999999999</v>
      </c>
      <c r="X78">
        <v>142.01329200000001</v>
      </c>
      <c r="Y78">
        <v>0</v>
      </c>
      <c r="Z78">
        <v>0</v>
      </c>
      <c r="AA78">
        <v>41.449047999999998</v>
      </c>
      <c r="AB78">
        <v>38.036392999999997</v>
      </c>
      <c r="AC78">
        <v>27.978764999999999</v>
      </c>
      <c r="AD78">
        <v>15.260719999999999</v>
      </c>
      <c r="AE78">
        <v>31.728382</v>
      </c>
      <c r="AF78">
        <v>23.730554999999999</v>
      </c>
      <c r="AG78">
        <v>41.743442000000002</v>
      </c>
      <c r="AH78">
        <v>100.284459</v>
      </c>
      <c r="AI78">
        <v>0</v>
      </c>
      <c r="AJ78">
        <v>0</v>
      </c>
      <c r="AK78">
        <v>51.554318000000002</v>
      </c>
      <c r="AL78">
        <v>35.797037000000003</v>
      </c>
      <c r="AM78">
        <v>16.169316999999999</v>
      </c>
      <c r="AN78">
        <v>0.64457600000000004</v>
      </c>
      <c r="AO78">
        <v>0</v>
      </c>
      <c r="AP78">
        <v>6.4127369999999999</v>
      </c>
      <c r="AQ78">
        <v>50.096983000000002</v>
      </c>
      <c r="AR78">
        <v>35.073086000000004</v>
      </c>
      <c r="AS78">
        <v>30.707609999999999</v>
      </c>
      <c r="AT78">
        <v>19.254034999999998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2186.2143039999996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482.72184800000002</v>
      </c>
      <c r="M79">
        <v>88.568399999999997</v>
      </c>
      <c r="N79">
        <v>113.71893799999999</v>
      </c>
      <c r="O79">
        <v>95.239911000000006</v>
      </c>
      <c r="P79">
        <v>120.903086</v>
      </c>
      <c r="Q79">
        <v>10.503057</v>
      </c>
      <c r="R79">
        <v>40.808948999999998</v>
      </c>
      <c r="S79">
        <v>25.405749</v>
      </c>
      <c r="T79">
        <v>0</v>
      </c>
      <c r="U79">
        <v>403.149879</v>
      </c>
      <c r="V79">
        <v>19.73535</v>
      </c>
      <c r="W79">
        <v>44.668393999999999</v>
      </c>
      <c r="X79">
        <v>142.01329200000001</v>
      </c>
      <c r="Y79">
        <v>0</v>
      </c>
      <c r="Z79">
        <v>0</v>
      </c>
      <c r="AA79">
        <v>41.449047999999998</v>
      </c>
      <c r="AB79">
        <v>38.036392999999997</v>
      </c>
      <c r="AC79">
        <v>27.978764999999999</v>
      </c>
      <c r="AD79">
        <v>8.7749140000000008</v>
      </c>
      <c r="AE79">
        <v>31.728382</v>
      </c>
      <c r="AF79">
        <v>23.730554999999999</v>
      </c>
      <c r="AG79">
        <v>41.743442000000002</v>
      </c>
      <c r="AH79">
        <v>73.116487000000006</v>
      </c>
      <c r="AI79">
        <v>0</v>
      </c>
      <c r="AJ79">
        <v>0</v>
      </c>
      <c r="AK79">
        <v>51.554318000000002</v>
      </c>
      <c r="AL79">
        <v>29.085092</v>
      </c>
      <c r="AM79">
        <v>16.169316999999999</v>
      </c>
      <c r="AN79">
        <v>0.64457600000000004</v>
      </c>
      <c r="AO79">
        <v>0</v>
      </c>
      <c r="AP79">
        <v>6.4127369999999999</v>
      </c>
      <c r="AQ79">
        <v>50.096983000000002</v>
      </c>
      <c r="AR79">
        <v>35.073086000000004</v>
      </c>
      <c r="AS79">
        <v>30.707609999999999</v>
      </c>
      <c r="AT79">
        <v>19.254034999999998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2112.9925930000004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532.59147199999995</v>
      </c>
      <c r="M80">
        <v>88.568399999999997</v>
      </c>
      <c r="N80">
        <v>113.71893799999999</v>
      </c>
      <c r="O80">
        <v>95.239911000000006</v>
      </c>
      <c r="P80">
        <v>120.903086</v>
      </c>
      <c r="Q80">
        <v>10.503057</v>
      </c>
      <c r="R80">
        <v>40.808948999999998</v>
      </c>
      <c r="S80">
        <v>25.405749</v>
      </c>
      <c r="T80">
        <v>0</v>
      </c>
      <c r="U80">
        <v>403.149879</v>
      </c>
      <c r="V80">
        <v>19.73535</v>
      </c>
      <c r="W80">
        <v>44.668393999999999</v>
      </c>
      <c r="X80">
        <v>142.01329200000001</v>
      </c>
      <c r="Y80">
        <v>0</v>
      </c>
      <c r="Z80">
        <v>0</v>
      </c>
      <c r="AA80">
        <v>41.068781999999999</v>
      </c>
      <c r="AB80">
        <v>12.678798</v>
      </c>
      <c r="AC80">
        <v>2.4518040000000001</v>
      </c>
      <c r="AD80">
        <v>8.7749140000000008</v>
      </c>
      <c r="AE80">
        <v>15.864191</v>
      </c>
      <c r="AF80">
        <v>16.2317</v>
      </c>
      <c r="AG80">
        <v>41.743442000000002</v>
      </c>
      <c r="AH80">
        <v>55.612290999999999</v>
      </c>
      <c r="AI80">
        <v>0</v>
      </c>
      <c r="AJ80">
        <v>0</v>
      </c>
      <c r="AK80">
        <v>51.554318000000002</v>
      </c>
      <c r="AL80">
        <v>29.085092</v>
      </c>
      <c r="AM80">
        <v>15.656005</v>
      </c>
      <c r="AN80">
        <v>0.64457600000000004</v>
      </c>
      <c r="AO80">
        <v>0</v>
      </c>
      <c r="AP80">
        <v>6.4127369999999999</v>
      </c>
      <c r="AQ80">
        <v>37.663711999999997</v>
      </c>
      <c r="AR80">
        <v>35.073086000000004</v>
      </c>
      <c r="AS80">
        <v>30.707609999999999</v>
      </c>
      <c r="AT80">
        <v>19.254034999999998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2057.7835700000001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540.48384799999997</v>
      </c>
      <c r="M81">
        <v>88.568399999999997</v>
      </c>
      <c r="N81">
        <v>113.71893799999999</v>
      </c>
      <c r="O81">
        <v>95.239911000000006</v>
      </c>
      <c r="P81">
        <v>120.903086</v>
      </c>
      <c r="Q81">
        <v>10.503057</v>
      </c>
      <c r="R81">
        <v>40.808948999999998</v>
      </c>
      <c r="S81">
        <v>25.405749</v>
      </c>
      <c r="T81">
        <v>0</v>
      </c>
      <c r="U81">
        <v>403.149879</v>
      </c>
      <c r="V81">
        <v>19.73535</v>
      </c>
      <c r="W81">
        <v>44.668393999999999</v>
      </c>
      <c r="X81">
        <v>142.01329200000001</v>
      </c>
      <c r="Y81">
        <v>0</v>
      </c>
      <c r="Z81">
        <v>0</v>
      </c>
      <c r="AA81">
        <v>41.068781999999999</v>
      </c>
      <c r="AB81">
        <v>12.678798</v>
      </c>
      <c r="AC81">
        <v>0</v>
      </c>
      <c r="AD81">
        <v>8.7749140000000008</v>
      </c>
      <c r="AE81">
        <v>0</v>
      </c>
      <c r="AF81">
        <v>8.0683889999999998</v>
      </c>
      <c r="AG81">
        <v>41.743442000000002</v>
      </c>
      <c r="AH81">
        <v>41.025460000000002</v>
      </c>
      <c r="AI81">
        <v>0</v>
      </c>
      <c r="AJ81">
        <v>0</v>
      </c>
      <c r="AK81">
        <v>51.554318000000002</v>
      </c>
      <c r="AL81">
        <v>29.085092</v>
      </c>
      <c r="AM81">
        <v>15.656005</v>
      </c>
      <c r="AN81">
        <v>0.64457600000000004</v>
      </c>
      <c r="AO81">
        <v>0</v>
      </c>
      <c r="AP81">
        <v>2.7130809999999999</v>
      </c>
      <c r="AQ81">
        <v>37.663711999999997</v>
      </c>
      <c r="AR81">
        <v>35.073086000000004</v>
      </c>
      <c r="AS81">
        <v>30.707609999999999</v>
      </c>
      <c r="AT81">
        <v>19.254034999999998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2020.9101530000003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482.72184800000002</v>
      </c>
      <c r="M82">
        <v>88.568399999999997</v>
      </c>
      <c r="N82">
        <v>113.71893799999999</v>
      </c>
      <c r="O82">
        <v>95.239911000000006</v>
      </c>
      <c r="P82">
        <v>120.903086</v>
      </c>
      <c r="Q82">
        <v>10.503057</v>
      </c>
      <c r="R82">
        <v>40.808948999999998</v>
      </c>
      <c r="S82">
        <v>25.405749</v>
      </c>
      <c r="T82">
        <v>0</v>
      </c>
      <c r="U82">
        <v>403.149879</v>
      </c>
      <c r="V82">
        <v>19.73535</v>
      </c>
      <c r="W82">
        <v>44.668393999999999</v>
      </c>
      <c r="X82">
        <v>142.01329200000001</v>
      </c>
      <c r="Y82">
        <v>0</v>
      </c>
      <c r="Z82">
        <v>0</v>
      </c>
      <c r="AA82">
        <v>41.068781999999999</v>
      </c>
      <c r="AB82">
        <v>12.678798</v>
      </c>
      <c r="AC82">
        <v>0</v>
      </c>
      <c r="AD82">
        <v>8.7749140000000008</v>
      </c>
      <c r="AE82">
        <v>0</v>
      </c>
      <c r="AF82">
        <v>0</v>
      </c>
      <c r="AG82">
        <v>41.743442000000002</v>
      </c>
      <c r="AH82">
        <v>21.880246</v>
      </c>
      <c r="AI82">
        <v>0</v>
      </c>
      <c r="AJ82">
        <v>0</v>
      </c>
      <c r="AK82">
        <v>51.554318000000002</v>
      </c>
      <c r="AL82">
        <v>29.085092</v>
      </c>
      <c r="AM82">
        <v>15.656005</v>
      </c>
      <c r="AN82">
        <v>0.64457600000000004</v>
      </c>
      <c r="AO82">
        <v>0</v>
      </c>
      <c r="AP82">
        <v>2.7130809999999999</v>
      </c>
      <c r="AQ82">
        <v>37.663711999999997</v>
      </c>
      <c r="AR82">
        <v>35.073086000000004</v>
      </c>
      <c r="AS82">
        <v>30.707609999999999</v>
      </c>
      <c r="AT82">
        <v>19.254034999999998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1935.9345500000002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426.99548299999998</v>
      </c>
      <c r="M83">
        <v>88.568399999999997</v>
      </c>
      <c r="N83">
        <v>113.71893799999999</v>
      </c>
      <c r="O83">
        <v>95.239911000000006</v>
      </c>
      <c r="P83">
        <v>120.903086</v>
      </c>
      <c r="Q83">
        <v>10.503057</v>
      </c>
      <c r="R83">
        <v>40.808948999999998</v>
      </c>
      <c r="S83">
        <v>25.405749</v>
      </c>
      <c r="T83">
        <v>0</v>
      </c>
      <c r="U83">
        <v>403.149879</v>
      </c>
      <c r="V83">
        <v>19.73535</v>
      </c>
      <c r="W83">
        <v>44.668393999999999</v>
      </c>
      <c r="X83">
        <v>142.01329200000001</v>
      </c>
      <c r="Y83">
        <v>0</v>
      </c>
      <c r="Z83">
        <v>0</v>
      </c>
      <c r="AA83">
        <v>41.068781999999999</v>
      </c>
      <c r="AB83">
        <v>12.678798</v>
      </c>
      <c r="AC83">
        <v>0</v>
      </c>
      <c r="AD83">
        <v>8.7749140000000008</v>
      </c>
      <c r="AE83">
        <v>0</v>
      </c>
      <c r="AF83">
        <v>0</v>
      </c>
      <c r="AG83">
        <v>41.743442000000002</v>
      </c>
      <c r="AH83">
        <v>19.145215</v>
      </c>
      <c r="AI83">
        <v>0</v>
      </c>
      <c r="AJ83">
        <v>0</v>
      </c>
      <c r="AK83">
        <v>51.554318000000002</v>
      </c>
      <c r="AL83">
        <v>29.085092</v>
      </c>
      <c r="AM83">
        <v>15.656005</v>
      </c>
      <c r="AN83">
        <v>0.64457600000000004</v>
      </c>
      <c r="AO83">
        <v>0</v>
      </c>
      <c r="AP83">
        <v>2.466437</v>
      </c>
      <c r="AQ83">
        <v>25.109141000000001</v>
      </c>
      <c r="AR83">
        <v>34.010266000000001</v>
      </c>
      <c r="AS83">
        <v>30.707609999999999</v>
      </c>
      <c r="AT83">
        <v>19.254034999999998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1863.609119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424.95984800000002</v>
      </c>
      <c r="M84">
        <v>88.568399999999997</v>
      </c>
      <c r="N84">
        <v>113.71893799999999</v>
      </c>
      <c r="O84">
        <v>95.239911000000006</v>
      </c>
      <c r="P84">
        <v>120.903086</v>
      </c>
      <c r="Q84">
        <v>10.503057</v>
      </c>
      <c r="R84">
        <v>40.808948999999998</v>
      </c>
      <c r="S84">
        <v>25.405749</v>
      </c>
      <c r="T84">
        <v>0</v>
      </c>
      <c r="U84">
        <v>403.149879</v>
      </c>
      <c r="V84">
        <v>19.73535</v>
      </c>
      <c r="W84">
        <v>44.668393999999999</v>
      </c>
      <c r="X84">
        <v>142.01329200000001</v>
      </c>
      <c r="Y84">
        <v>0</v>
      </c>
      <c r="Z84">
        <v>0</v>
      </c>
      <c r="AA84">
        <v>41.068781999999999</v>
      </c>
      <c r="AB84">
        <v>12.678798</v>
      </c>
      <c r="AC84">
        <v>0</v>
      </c>
      <c r="AD84">
        <v>0</v>
      </c>
      <c r="AE84">
        <v>0</v>
      </c>
      <c r="AF84">
        <v>0</v>
      </c>
      <c r="AG84">
        <v>41.743442000000002</v>
      </c>
      <c r="AH84">
        <v>0</v>
      </c>
      <c r="AI84">
        <v>0</v>
      </c>
      <c r="AJ84">
        <v>0</v>
      </c>
      <c r="AK84">
        <v>51.554318000000002</v>
      </c>
      <c r="AL84">
        <v>29.085092</v>
      </c>
      <c r="AM84">
        <v>15.656005</v>
      </c>
      <c r="AN84">
        <v>0.64457600000000004</v>
      </c>
      <c r="AO84">
        <v>0</v>
      </c>
      <c r="AP84">
        <v>2.466437</v>
      </c>
      <c r="AQ84">
        <v>25.109141000000001</v>
      </c>
      <c r="AR84">
        <v>34.010266000000001</v>
      </c>
      <c r="AS84">
        <v>30.707609999999999</v>
      </c>
      <c r="AT84">
        <v>19.254034999999998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1833.6533549999999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405.705848</v>
      </c>
      <c r="M85">
        <v>88.568399999999997</v>
      </c>
      <c r="N85">
        <v>113.71893799999999</v>
      </c>
      <c r="O85">
        <v>95.239911000000006</v>
      </c>
      <c r="P85">
        <v>120.903086</v>
      </c>
      <c r="Q85">
        <v>9.7607189999999999</v>
      </c>
      <c r="R85">
        <v>40.808948999999998</v>
      </c>
      <c r="S85">
        <v>21.840775000000001</v>
      </c>
      <c r="T85">
        <v>0</v>
      </c>
      <c r="U85">
        <v>403.149879</v>
      </c>
      <c r="V85">
        <v>19.73535</v>
      </c>
      <c r="W85">
        <v>44.668393999999999</v>
      </c>
      <c r="X85">
        <v>142.01329200000001</v>
      </c>
      <c r="Y85">
        <v>0</v>
      </c>
      <c r="Z85">
        <v>0</v>
      </c>
      <c r="AA85">
        <v>41.068781999999999</v>
      </c>
      <c r="AB85">
        <v>12.678798</v>
      </c>
      <c r="AC85">
        <v>0</v>
      </c>
      <c r="AD85">
        <v>0</v>
      </c>
      <c r="AE85">
        <v>0</v>
      </c>
      <c r="AF85">
        <v>0</v>
      </c>
      <c r="AG85">
        <v>41.743442000000002</v>
      </c>
      <c r="AH85">
        <v>0</v>
      </c>
      <c r="AI85">
        <v>0</v>
      </c>
      <c r="AJ85">
        <v>0</v>
      </c>
      <c r="AK85">
        <v>51.554318000000002</v>
      </c>
      <c r="AL85">
        <v>29.085092</v>
      </c>
      <c r="AM85">
        <v>15.656005</v>
      </c>
      <c r="AN85">
        <v>0.64457600000000004</v>
      </c>
      <c r="AO85">
        <v>0</v>
      </c>
      <c r="AP85">
        <v>2.466437</v>
      </c>
      <c r="AQ85">
        <v>25.109141000000001</v>
      </c>
      <c r="AR85">
        <v>34.010266000000001</v>
      </c>
      <c r="AS85">
        <v>30.707609999999999</v>
      </c>
      <c r="AT85">
        <v>19.254034999999998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1810.0920429999999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346.01844799999998</v>
      </c>
      <c r="M86">
        <v>88.568399999999997</v>
      </c>
      <c r="N86">
        <v>113.71893799999999</v>
      </c>
      <c r="O86">
        <v>95.239911000000006</v>
      </c>
      <c r="P86">
        <v>120.903086</v>
      </c>
      <c r="Q86">
        <v>9.7607189999999999</v>
      </c>
      <c r="R86">
        <v>40.808948999999998</v>
      </c>
      <c r="S86">
        <v>21.840775000000001</v>
      </c>
      <c r="T86">
        <v>0</v>
      </c>
      <c r="U86">
        <v>403.149879</v>
      </c>
      <c r="V86">
        <v>19.73535</v>
      </c>
      <c r="W86">
        <v>44.668393999999999</v>
      </c>
      <c r="X86">
        <v>142.01329200000001</v>
      </c>
      <c r="Y86">
        <v>0</v>
      </c>
      <c r="Z86">
        <v>0</v>
      </c>
      <c r="AA86">
        <v>41.068781999999999</v>
      </c>
      <c r="AB86">
        <v>12.678798</v>
      </c>
      <c r="AC86">
        <v>0</v>
      </c>
      <c r="AD86">
        <v>0</v>
      </c>
      <c r="AE86">
        <v>0</v>
      </c>
      <c r="AF86">
        <v>0</v>
      </c>
      <c r="AG86">
        <v>41.743442000000002</v>
      </c>
      <c r="AH86">
        <v>0</v>
      </c>
      <c r="AI86">
        <v>0</v>
      </c>
      <c r="AJ86">
        <v>0</v>
      </c>
      <c r="AK86">
        <v>51.554318000000002</v>
      </c>
      <c r="AL86">
        <v>29.085092</v>
      </c>
      <c r="AM86">
        <v>15.656005</v>
      </c>
      <c r="AN86">
        <v>0.64457600000000004</v>
      </c>
      <c r="AO86">
        <v>0</v>
      </c>
      <c r="AP86">
        <v>2.466437</v>
      </c>
      <c r="AQ86">
        <v>25.109141000000001</v>
      </c>
      <c r="AR86">
        <v>34.010266000000001</v>
      </c>
      <c r="AS86">
        <v>30.707609999999999</v>
      </c>
      <c r="AT86">
        <v>19.254034999999998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1750.4046429999999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20.003246000000001</v>
      </c>
      <c r="L87">
        <v>346.01844799999998</v>
      </c>
      <c r="M87">
        <v>88.568399999999997</v>
      </c>
      <c r="N87">
        <v>113.71893799999999</v>
      </c>
      <c r="O87">
        <v>95.239911000000006</v>
      </c>
      <c r="P87">
        <v>120.903086</v>
      </c>
      <c r="Q87">
        <v>8.2712299999999992</v>
      </c>
      <c r="R87">
        <v>35.797806999999999</v>
      </c>
      <c r="S87">
        <v>18.667234000000001</v>
      </c>
      <c r="T87">
        <v>0</v>
      </c>
      <c r="U87">
        <v>403.149879</v>
      </c>
      <c r="V87">
        <v>19.73535</v>
      </c>
      <c r="W87">
        <v>44.668393999999999</v>
      </c>
      <c r="X87">
        <v>142.01329200000001</v>
      </c>
      <c r="Y87">
        <v>0</v>
      </c>
      <c r="Z87">
        <v>0</v>
      </c>
      <c r="AA87">
        <v>41.068781999999999</v>
      </c>
      <c r="AB87">
        <v>12.678798</v>
      </c>
      <c r="AC87">
        <v>0</v>
      </c>
      <c r="AD87">
        <v>0</v>
      </c>
      <c r="AE87">
        <v>0</v>
      </c>
      <c r="AF87">
        <v>0</v>
      </c>
      <c r="AG87">
        <v>41.743442000000002</v>
      </c>
      <c r="AH87">
        <v>0</v>
      </c>
      <c r="AI87">
        <v>0</v>
      </c>
      <c r="AJ87">
        <v>0</v>
      </c>
      <c r="AK87">
        <v>51.554318000000002</v>
      </c>
      <c r="AL87">
        <v>29.085092</v>
      </c>
      <c r="AM87">
        <v>15.656005</v>
      </c>
      <c r="AN87">
        <v>0.64457600000000004</v>
      </c>
      <c r="AO87">
        <v>0</v>
      </c>
      <c r="AP87">
        <v>2.466437</v>
      </c>
      <c r="AQ87">
        <v>24.26004</v>
      </c>
      <c r="AR87">
        <v>34.010266000000001</v>
      </c>
      <c r="AS87">
        <v>30.707609999999999</v>
      </c>
      <c r="AT87">
        <v>19.254034999999998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1759.8846159999998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35.843111</v>
      </c>
      <c r="L88">
        <v>346.01844799999998</v>
      </c>
      <c r="M88">
        <v>88.568399999999997</v>
      </c>
      <c r="N88">
        <v>113.71893799999999</v>
      </c>
      <c r="O88">
        <v>95.239911000000006</v>
      </c>
      <c r="P88">
        <v>120.903086</v>
      </c>
      <c r="Q88">
        <v>8.2712299999999992</v>
      </c>
      <c r="R88">
        <v>35.797806999999999</v>
      </c>
      <c r="S88">
        <v>18.667234000000001</v>
      </c>
      <c r="T88">
        <v>0</v>
      </c>
      <c r="U88">
        <v>403.149879</v>
      </c>
      <c r="V88">
        <v>19.73535</v>
      </c>
      <c r="W88">
        <v>44.668393999999999</v>
      </c>
      <c r="X88">
        <v>142.01329200000001</v>
      </c>
      <c r="Y88">
        <v>0</v>
      </c>
      <c r="Z88">
        <v>0</v>
      </c>
      <c r="AA88">
        <v>41.068781999999999</v>
      </c>
      <c r="AB88">
        <v>12.678798</v>
      </c>
      <c r="AC88">
        <v>0</v>
      </c>
      <c r="AD88">
        <v>0</v>
      </c>
      <c r="AE88">
        <v>0</v>
      </c>
      <c r="AF88">
        <v>0</v>
      </c>
      <c r="AG88">
        <v>41.743442000000002</v>
      </c>
      <c r="AH88">
        <v>0</v>
      </c>
      <c r="AI88">
        <v>0</v>
      </c>
      <c r="AJ88">
        <v>0</v>
      </c>
      <c r="AK88">
        <v>51.554318000000002</v>
      </c>
      <c r="AL88">
        <v>29.085092</v>
      </c>
      <c r="AM88">
        <v>15.656005</v>
      </c>
      <c r="AN88">
        <v>0.64457600000000004</v>
      </c>
      <c r="AO88">
        <v>0</v>
      </c>
      <c r="AP88">
        <v>2.466437</v>
      </c>
      <c r="AQ88">
        <v>11.94807</v>
      </c>
      <c r="AR88">
        <v>34.010266000000001</v>
      </c>
      <c r="AS88">
        <v>30.707609999999999</v>
      </c>
      <c r="AT88">
        <v>19.254034999999998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1763.4125109999998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51.535947</v>
      </c>
      <c r="L89">
        <v>346.01844799999998</v>
      </c>
      <c r="M89">
        <v>88.568399999999997</v>
      </c>
      <c r="N89">
        <v>113.71893799999999</v>
      </c>
      <c r="O89">
        <v>95.239911000000006</v>
      </c>
      <c r="P89">
        <v>120.903086</v>
      </c>
      <c r="Q89">
        <v>8.2712299999999992</v>
      </c>
      <c r="R89">
        <v>35.797806999999999</v>
      </c>
      <c r="S89">
        <v>18.667234000000001</v>
      </c>
      <c r="T89">
        <v>0</v>
      </c>
      <c r="U89">
        <v>403.149879</v>
      </c>
      <c r="V89">
        <v>19.73535</v>
      </c>
      <c r="W89">
        <v>44.668393999999999</v>
      </c>
      <c r="X89">
        <v>142.01329200000001</v>
      </c>
      <c r="Y89">
        <v>0</v>
      </c>
      <c r="Z89">
        <v>0</v>
      </c>
      <c r="AA89">
        <v>41.068781999999999</v>
      </c>
      <c r="AB89">
        <v>12.678798</v>
      </c>
      <c r="AC89">
        <v>0</v>
      </c>
      <c r="AD89">
        <v>0</v>
      </c>
      <c r="AE89">
        <v>0</v>
      </c>
      <c r="AF89">
        <v>0</v>
      </c>
      <c r="AG89">
        <v>41.743442000000002</v>
      </c>
      <c r="AH89">
        <v>0</v>
      </c>
      <c r="AI89">
        <v>0</v>
      </c>
      <c r="AJ89">
        <v>0</v>
      </c>
      <c r="AK89">
        <v>51.554318000000002</v>
      </c>
      <c r="AL89">
        <v>29.085092</v>
      </c>
      <c r="AM89">
        <v>15.656005</v>
      </c>
      <c r="AN89">
        <v>0.64457600000000004</v>
      </c>
      <c r="AO89">
        <v>0</v>
      </c>
      <c r="AP89">
        <v>2.466437</v>
      </c>
      <c r="AQ89">
        <v>11.94807</v>
      </c>
      <c r="AR89">
        <v>34.010266000000001</v>
      </c>
      <c r="AS89">
        <v>30.707609999999999</v>
      </c>
      <c r="AT89">
        <v>19.254034999999998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1779.1053469999997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70.94932</v>
      </c>
      <c r="L90">
        <v>346.01844799999998</v>
      </c>
      <c r="M90">
        <v>88.568399999999997</v>
      </c>
      <c r="N90">
        <v>113.71893799999999</v>
      </c>
      <c r="O90">
        <v>95.239911000000006</v>
      </c>
      <c r="P90">
        <v>120.903086</v>
      </c>
      <c r="Q90">
        <v>8.2712299999999992</v>
      </c>
      <c r="R90">
        <v>35.797806999999999</v>
      </c>
      <c r="S90">
        <v>18.667234000000001</v>
      </c>
      <c r="T90">
        <v>0</v>
      </c>
      <c r="U90">
        <v>403.149879</v>
      </c>
      <c r="V90">
        <v>19.73535</v>
      </c>
      <c r="W90">
        <v>44.668393999999999</v>
      </c>
      <c r="X90">
        <v>142.01329200000001</v>
      </c>
      <c r="Y90">
        <v>0</v>
      </c>
      <c r="Z90">
        <v>0</v>
      </c>
      <c r="AA90">
        <v>41.068781999999999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41.743442000000002</v>
      </c>
      <c r="AH90">
        <v>0</v>
      </c>
      <c r="AI90">
        <v>0</v>
      </c>
      <c r="AJ90">
        <v>0</v>
      </c>
      <c r="AK90">
        <v>51.554318000000002</v>
      </c>
      <c r="AL90">
        <v>29.085092</v>
      </c>
      <c r="AM90">
        <v>15.656005</v>
      </c>
      <c r="AN90">
        <v>0.64457600000000004</v>
      </c>
      <c r="AO90">
        <v>0</v>
      </c>
      <c r="AP90">
        <v>2.466437</v>
      </c>
      <c r="AQ90">
        <v>11.94807</v>
      </c>
      <c r="AR90">
        <v>34.010266000000001</v>
      </c>
      <c r="AS90">
        <v>30.707609999999999</v>
      </c>
      <c r="AT90">
        <v>19.254034999999998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1785.8399219999999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73.946399</v>
      </c>
      <c r="L91">
        <v>346.01844799999998</v>
      </c>
      <c r="M91">
        <v>88.568399999999997</v>
      </c>
      <c r="N91">
        <v>113.71893799999999</v>
      </c>
      <c r="O91">
        <v>98.998480999999998</v>
      </c>
      <c r="P91">
        <v>120.903086</v>
      </c>
      <c r="Q91">
        <v>8.2712299999999992</v>
      </c>
      <c r="R91">
        <v>35.797806999999999</v>
      </c>
      <c r="S91">
        <v>18.667234000000001</v>
      </c>
      <c r="T91">
        <v>0</v>
      </c>
      <c r="U91">
        <v>403.149879</v>
      </c>
      <c r="V91">
        <v>19.73535</v>
      </c>
      <c r="W91">
        <v>44.668393999999999</v>
      </c>
      <c r="X91">
        <v>142.01329200000001</v>
      </c>
      <c r="Y91">
        <v>0</v>
      </c>
      <c r="Z91">
        <v>0</v>
      </c>
      <c r="AA91">
        <v>27.050637999999999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41.743442000000002</v>
      </c>
      <c r="AH91">
        <v>0</v>
      </c>
      <c r="AI91">
        <v>0</v>
      </c>
      <c r="AJ91">
        <v>0</v>
      </c>
      <c r="AK91">
        <v>51.554318000000002</v>
      </c>
      <c r="AL91">
        <v>29.085092</v>
      </c>
      <c r="AM91">
        <v>15.656005</v>
      </c>
      <c r="AN91">
        <v>0.64457600000000004</v>
      </c>
      <c r="AO91">
        <v>0</v>
      </c>
      <c r="AP91">
        <v>2.466437</v>
      </c>
      <c r="AQ91">
        <v>0</v>
      </c>
      <c r="AR91">
        <v>34.010266000000001</v>
      </c>
      <c r="AS91">
        <v>30.707609999999999</v>
      </c>
      <c r="AT91">
        <v>19.254034999999998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1766.6293569999998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84.119118</v>
      </c>
      <c r="L92">
        <v>346.01844799999998</v>
      </c>
      <c r="M92">
        <v>88.568399999999997</v>
      </c>
      <c r="N92">
        <v>113.71893799999999</v>
      </c>
      <c r="O92">
        <v>99.052009999999996</v>
      </c>
      <c r="P92">
        <v>120.903086</v>
      </c>
      <c r="Q92">
        <v>8.2712299999999992</v>
      </c>
      <c r="R92">
        <v>35.797806999999999</v>
      </c>
      <c r="S92">
        <v>18.667234000000001</v>
      </c>
      <c r="T92">
        <v>0</v>
      </c>
      <c r="U92">
        <v>403.149879</v>
      </c>
      <c r="V92">
        <v>19.73535</v>
      </c>
      <c r="W92">
        <v>44.668393999999999</v>
      </c>
      <c r="X92">
        <v>142.01329200000001</v>
      </c>
      <c r="Y92">
        <v>0</v>
      </c>
      <c r="Z92">
        <v>0</v>
      </c>
      <c r="AA92">
        <v>27.050637999999999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41.743442000000002</v>
      </c>
      <c r="AH92">
        <v>0</v>
      </c>
      <c r="AI92">
        <v>0</v>
      </c>
      <c r="AJ92">
        <v>0</v>
      </c>
      <c r="AK92">
        <v>51.554318000000002</v>
      </c>
      <c r="AL92">
        <v>29.085092</v>
      </c>
      <c r="AM92">
        <v>15.656005</v>
      </c>
      <c r="AN92">
        <v>0.64457600000000004</v>
      </c>
      <c r="AO92">
        <v>0</v>
      </c>
      <c r="AP92">
        <v>2.466437</v>
      </c>
      <c r="AQ92">
        <v>0</v>
      </c>
      <c r="AR92">
        <v>34.010266000000001</v>
      </c>
      <c r="AS92">
        <v>30.707609999999999</v>
      </c>
      <c r="AT92">
        <v>19.254034999999998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1776.8556049999997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103.677268</v>
      </c>
      <c r="L93">
        <v>346.01844799999998</v>
      </c>
      <c r="M93">
        <v>88.568399999999997</v>
      </c>
      <c r="N93">
        <v>113.71893799999999</v>
      </c>
      <c r="O93">
        <v>99.052009999999996</v>
      </c>
      <c r="P93">
        <v>120.903086</v>
      </c>
      <c r="Q93">
        <v>8.2712299999999992</v>
      </c>
      <c r="R93">
        <v>30.245819999999998</v>
      </c>
      <c r="S93">
        <v>18.667234000000001</v>
      </c>
      <c r="T93">
        <v>0</v>
      </c>
      <c r="U93">
        <v>403.149879</v>
      </c>
      <c r="V93">
        <v>19.73535</v>
      </c>
      <c r="W93">
        <v>44.668393999999999</v>
      </c>
      <c r="X93">
        <v>142.01329200000001</v>
      </c>
      <c r="Y93">
        <v>0</v>
      </c>
      <c r="Z93">
        <v>0</v>
      </c>
      <c r="AA93">
        <v>24.184949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41.743442000000002</v>
      </c>
      <c r="AH93">
        <v>0</v>
      </c>
      <c r="AI93">
        <v>0</v>
      </c>
      <c r="AJ93">
        <v>0</v>
      </c>
      <c r="AK93">
        <v>51.554318000000002</v>
      </c>
      <c r="AL93">
        <v>29.085092</v>
      </c>
      <c r="AM93">
        <v>15.656005</v>
      </c>
      <c r="AN93">
        <v>0.64457600000000004</v>
      </c>
      <c r="AO93">
        <v>0</v>
      </c>
      <c r="AP93">
        <v>2.466437</v>
      </c>
      <c r="AQ93">
        <v>0</v>
      </c>
      <c r="AR93">
        <v>34.010266000000001</v>
      </c>
      <c r="AS93">
        <v>30.707609999999999</v>
      </c>
      <c r="AT93">
        <v>19.254034999999998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1787.9960789999998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117.76016</v>
      </c>
      <c r="L94">
        <v>346.01844799999998</v>
      </c>
      <c r="M94">
        <v>88.568399999999997</v>
      </c>
      <c r="N94">
        <v>113.71893799999999</v>
      </c>
      <c r="O94">
        <v>99.052009999999996</v>
      </c>
      <c r="P94">
        <v>120.903086</v>
      </c>
      <c r="Q94">
        <v>8.2712299999999992</v>
      </c>
      <c r="R94">
        <v>30.245819999999998</v>
      </c>
      <c r="S94">
        <v>18.667234000000001</v>
      </c>
      <c r="T94">
        <v>0</v>
      </c>
      <c r="U94">
        <v>403.149879</v>
      </c>
      <c r="V94">
        <v>19.73535</v>
      </c>
      <c r="W94">
        <v>44.668393999999999</v>
      </c>
      <c r="X94">
        <v>142.01329200000001</v>
      </c>
      <c r="Y94">
        <v>0</v>
      </c>
      <c r="Z94">
        <v>0</v>
      </c>
      <c r="AA94">
        <v>13.525319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41.743442000000002</v>
      </c>
      <c r="AH94">
        <v>0</v>
      </c>
      <c r="AI94">
        <v>0</v>
      </c>
      <c r="AJ94">
        <v>0</v>
      </c>
      <c r="AK94">
        <v>51.554318000000002</v>
      </c>
      <c r="AL94">
        <v>29.085092</v>
      </c>
      <c r="AM94">
        <v>15.656005</v>
      </c>
      <c r="AN94">
        <v>0.64457600000000004</v>
      </c>
      <c r="AO94">
        <v>0</v>
      </c>
      <c r="AP94">
        <v>2.466437</v>
      </c>
      <c r="AQ94">
        <v>0</v>
      </c>
      <c r="AR94">
        <v>34.010266000000001</v>
      </c>
      <c r="AS94">
        <v>30.707609999999999</v>
      </c>
      <c r="AT94">
        <v>19.254034999999998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1791.4193409999998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117.76016</v>
      </c>
      <c r="L95">
        <v>346.01844799999998</v>
      </c>
      <c r="M95">
        <v>88.568399999999997</v>
      </c>
      <c r="N95">
        <v>113.71893799999999</v>
      </c>
      <c r="O95">
        <v>99.052009999999996</v>
      </c>
      <c r="P95">
        <v>120.903086</v>
      </c>
      <c r="Q95">
        <v>8.2712299999999992</v>
      </c>
      <c r="R95">
        <v>30.245819999999998</v>
      </c>
      <c r="S95">
        <v>18.667234000000001</v>
      </c>
      <c r="T95">
        <v>0</v>
      </c>
      <c r="U95">
        <v>403.149879</v>
      </c>
      <c r="V95">
        <v>19.73535</v>
      </c>
      <c r="W95">
        <v>44.668393999999999</v>
      </c>
      <c r="X95">
        <v>142.01329200000001</v>
      </c>
      <c r="Y95">
        <v>0</v>
      </c>
      <c r="Z95">
        <v>0</v>
      </c>
      <c r="AA95">
        <v>13.525319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41.743442000000002</v>
      </c>
      <c r="AH95">
        <v>0</v>
      </c>
      <c r="AI95">
        <v>0</v>
      </c>
      <c r="AJ95">
        <v>0</v>
      </c>
      <c r="AK95">
        <v>51.554318000000002</v>
      </c>
      <c r="AL95">
        <v>29.085092</v>
      </c>
      <c r="AM95">
        <v>15.656005</v>
      </c>
      <c r="AN95">
        <v>0.64457600000000004</v>
      </c>
      <c r="AO95">
        <v>0</v>
      </c>
      <c r="AP95">
        <v>0.61660899999999996</v>
      </c>
      <c r="AQ95">
        <v>0</v>
      </c>
      <c r="AR95">
        <v>34.010266000000001</v>
      </c>
      <c r="AS95">
        <v>30.707609999999999</v>
      </c>
      <c r="AT95">
        <v>19.254034999999998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1789.5695129999997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127.926643</v>
      </c>
      <c r="L96">
        <v>346.01844799999998</v>
      </c>
      <c r="M96">
        <v>88.568399999999997</v>
      </c>
      <c r="N96">
        <v>113.71893799999999</v>
      </c>
      <c r="O96">
        <v>99.052009999999996</v>
      </c>
      <c r="P96">
        <v>120.903086</v>
      </c>
      <c r="Q96">
        <v>8.2712299999999992</v>
      </c>
      <c r="R96">
        <v>30.245819999999998</v>
      </c>
      <c r="S96">
        <v>18.667234000000001</v>
      </c>
      <c r="T96">
        <v>0</v>
      </c>
      <c r="U96">
        <v>403.149879</v>
      </c>
      <c r="V96">
        <v>19.73535</v>
      </c>
      <c r="W96">
        <v>44.668393999999999</v>
      </c>
      <c r="X96">
        <v>142.01329200000001</v>
      </c>
      <c r="Y96">
        <v>0</v>
      </c>
      <c r="Z96">
        <v>0</v>
      </c>
      <c r="AA96">
        <v>13.525319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41.743442000000002</v>
      </c>
      <c r="AH96">
        <v>0</v>
      </c>
      <c r="AI96">
        <v>0</v>
      </c>
      <c r="AJ96">
        <v>0</v>
      </c>
      <c r="AK96">
        <v>51.554318000000002</v>
      </c>
      <c r="AL96">
        <v>29.085092</v>
      </c>
      <c r="AM96">
        <v>15.656005</v>
      </c>
      <c r="AN96">
        <v>0.64457600000000004</v>
      </c>
      <c r="AO96">
        <v>0</v>
      </c>
      <c r="AP96">
        <v>0.61660899999999996</v>
      </c>
      <c r="AQ96">
        <v>0</v>
      </c>
      <c r="AR96">
        <v>34.010266000000001</v>
      </c>
      <c r="AS96">
        <v>30.707609999999999</v>
      </c>
      <c r="AT96">
        <v>19.254034999999998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1799.7359959999997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144.95229499999999</v>
      </c>
      <c r="L97">
        <v>346.01844799999998</v>
      </c>
      <c r="M97">
        <v>88.568399999999997</v>
      </c>
      <c r="N97">
        <v>113.71893799999999</v>
      </c>
      <c r="O97">
        <v>99.052009999999996</v>
      </c>
      <c r="P97">
        <v>120.903086</v>
      </c>
      <c r="Q97">
        <v>8.2712299999999992</v>
      </c>
      <c r="R97">
        <v>30.245819999999998</v>
      </c>
      <c r="S97">
        <v>18.667234000000001</v>
      </c>
      <c r="T97">
        <v>0</v>
      </c>
      <c r="U97">
        <v>403.149879</v>
      </c>
      <c r="V97">
        <v>19.73535</v>
      </c>
      <c r="W97">
        <v>44.668393999999999</v>
      </c>
      <c r="X97">
        <v>142.01329200000001</v>
      </c>
      <c r="Y97">
        <v>0</v>
      </c>
      <c r="Z97">
        <v>0</v>
      </c>
      <c r="AA97">
        <v>13.525319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41.743442000000002</v>
      </c>
      <c r="AH97">
        <v>0</v>
      </c>
      <c r="AI97">
        <v>0</v>
      </c>
      <c r="AJ97">
        <v>0</v>
      </c>
      <c r="AK97">
        <v>51.554318000000002</v>
      </c>
      <c r="AL97">
        <v>29.085092</v>
      </c>
      <c r="AM97">
        <v>15.656005</v>
      </c>
      <c r="AN97">
        <v>0.64457600000000004</v>
      </c>
      <c r="AO97">
        <v>0</v>
      </c>
      <c r="AP97">
        <v>0.61660899999999996</v>
      </c>
      <c r="AQ97">
        <v>0</v>
      </c>
      <c r="AR97">
        <v>34.541676000000002</v>
      </c>
      <c r="AS97">
        <v>30.707609999999999</v>
      </c>
      <c r="AT97">
        <v>19.254034999999998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1817.2930579999997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156.53502</v>
      </c>
      <c r="L98">
        <v>346.01844799999998</v>
      </c>
      <c r="M98">
        <v>88.568399999999997</v>
      </c>
      <c r="N98">
        <v>113.71893799999999</v>
      </c>
      <c r="O98">
        <v>99.052009999999996</v>
      </c>
      <c r="P98">
        <v>120.903086</v>
      </c>
      <c r="Q98">
        <v>8.2712299999999992</v>
      </c>
      <c r="R98">
        <v>30.245819999999998</v>
      </c>
      <c r="S98">
        <v>18.667234000000001</v>
      </c>
      <c r="T98">
        <v>0</v>
      </c>
      <c r="U98">
        <v>403.149879</v>
      </c>
      <c r="V98">
        <v>19.73535</v>
      </c>
      <c r="W98">
        <v>44.668393999999999</v>
      </c>
      <c r="X98">
        <v>142.01329200000001</v>
      </c>
      <c r="Y98">
        <v>0</v>
      </c>
      <c r="Z98">
        <v>0</v>
      </c>
      <c r="AA98">
        <v>13.525319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41.743442000000002</v>
      </c>
      <c r="AH98">
        <v>0</v>
      </c>
      <c r="AI98">
        <v>0</v>
      </c>
      <c r="AJ98">
        <v>0</v>
      </c>
      <c r="AK98">
        <v>51.554318000000002</v>
      </c>
      <c r="AL98">
        <v>29.085092</v>
      </c>
      <c r="AM98">
        <v>15.656005</v>
      </c>
      <c r="AN98">
        <v>0.64457600000000004</v>
      </c>
      <c r="AO98">
        <v>0</v>
      </c>
      <c r="AP98">
        <v>0.61660899999999996</v>
      </c>
      <c r="AQ98">
        <v>0</v>
      </c>
      <c r="AR98">
        <v>34.541676000000002</v>
      </c>
      <c r="AS98">
        <v>30.707609999999999</v>
      </c>
      <c r="AT98">
        <v>19.254034999999998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1828.8757829999997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3.7360979130000032</v>
      </c>
      <c r="L99">
        <f t="shared" si="2"/>
        <v>9.7588547580000125</v>
      </c>
      <c r="M99">
        <f t="shared" si="2"/>
        <v>2.125641600000002</v>
      </c>
      <c r="N99">
        <f t="shared" si="2"/>
        <v>2.7210715619999997</v>
      </c>
      <c r="O99">
        <f t="shared" si="2"/>
        <v>2.724859239999998</v>
      </c>
      <c r="P99">
        <f t="shared" si="2"/>
        <v>2.9016740640000029</v>
      </c>
      <c r="Q99">
        <f t="shared" si="2"/>
        <v>0.20650750299999981</v>
      </c>
      <c r="R99">
        <f t="shared" si="2"/>
        <v>0.79207408850000083</v>
      </c>
      <c r="S99">
        <f t="shared" si="2"/>
        <v>0.48600159500000012</v>
      </c>
      <c r="T99">
        <f t="shared" si="2"/>
        <v>0</v>
      </c>
      <c r="U99">
        <f t="shared" si="2"/>
        <v>9.6755970959999953</v>
      </c>
      <c r="V99">
        <f t="shared" si="2"/>
        <v>0.42179436674999948</v>
      </c>
      <c r="W99">
        <f t="shared" si="2"/>
        <v>0.93759412349999871</v>
      </c>
      <c r="X99">
        <f t="shared" si="2"/>
        <v>3.0557297934999976</v>
      </c>
      <c r="Y99">
        <f t="shared" si="2"/>
        <v>0</v>
      </c>
      <c r="Z99">
        <f t="shared" si="2"/>
        <v>0</v>
      </c>
      <c r="AA99">
        <f t="shared" si="2"/>
        <v>0.71488428724999975</v>
      </c>
      <c r="AB99">
        <f t="shared" si="2"/>
        <v>0.25975494125000004</v>
      </c>
      <c r="AC99">
        <f t="shared" si="2"/>
        <v>0.12242962400000004</v>
      </c>
      <c r="AD99">
        <f t="shared" si="2"/>
        <v>0.10723581124999999</v>
      </c>
      <c r="AE99">
        <f t="shared" si="2"/>
        <v>0.21416657850000004</v>
      </c>
      <c r="AF99">
        <f t="shared" si="2"/>
        <v>0.21300546650000021</v>
      </c>
      <c r="AG99">
        <f t="shared" si="2"/>
        <v>1.0018426079999991</v>
      </c>
      <c r="AH99">
        <f t="shared" si="2"/>
        <v>0.55156452424999991</v>
      </c>
      <c r="AI99">
        <f t="shared" si="2"/>
        <v>0</v>
      </c>
      <c r="AJ99">
        <f t="shared" si="2"/>
        <v>0</v>
      </c>
      <c r="AK99">
        <f t="shared" si="2"/>
        <v>1.2373036320000013</v>
      </c>
      <c r="AL99">
        <f t="shared" si="2"/>
        <v>0.95980804299999778</v>
      </c>
      <c r="AM99">
        <f t="shared" si="2"/>
        <v>0.37728405600000076</v>
      </c>
      <c r="AN99">
        <f t="shared" si="2"/>
        <v>1.5432990000000014E-2</v>
      </c>
      <c r="AO99">
        <f t="shared" si="2"/>
        <v>0</v>
      </c>
      <c r="AP99">
        <f t="shared" si="2"/>
        <v>5.2226810500000033E-2</v>
      </c>
      <c r="AQ99">
        <f t="shared" si="2"/>
        <v>0.3699656107499999</v>
      </c>
      <c r="AR99">
        <f t="shared" si="2"/>
        <v>0.84627106100000038</v>
      </c>
      <c r="AS99">
        <f t="shared" si="2"/>
        <v>0.7388785559999993</v>
      </c>
      <c r="AT99">
        <f t="shared" si="2"/>
        <v>0.45144032149999958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47.776992624999977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45355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103.01</v>
      </c>
      <c r="C3" s="34">
        <v>38.51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33.020000000000003</v>
      </c>
      <c r="N3">
        <v>181.95</v>
      </c>
      <c r="O3">
        <v>52.95</v>
      </c>
      <c r="P3">
        <v>1.55</v>
      </c>
      <c r="Q3">
        <v>7.41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0</v>
      </c>
      <c r="X3">
        <v>35</v>
      </c>
      <c r="Y3">
        <v>11.66</v>
      </c>
      <c r="Z3">
        <v>11.67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8.34</v>
      </c>
      <c r="AH3">
        <v>22.67</v>
      </c>
      <c r="AI3">
        <v>22.67</v>
      </c>
      <c r="AJ3">
        <v>24.07</v>
      </c>
      <c r="AK3">
        <v>0</v>
      </c>
      <c r="AL3">
        <v>0</v>
      </c>
    </row>
    <row r="4" spans="1:38">
      <c r="A4" t="s">
        <v>46</v>
      </c>
      <c r="B4" s="34">
        <v>103.01</v>
      </c>
      <c r="C4" s="34">
        <v>38.51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33.020000000000003</v>
      </c>
      <c r="N4">
        <v>181.95</v>
      </c>
      <c r="O4">
        <v>52.95</v>
      </c>
      <c r="P4">
        <v>1.55</v>
      </c>
      <c r="Q4">
        <v>7.41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0</v>
      </c>
      <c r="X4">
        <v>34</v>
      </c>
      <c r="Y4">
        <v>11.34</v>
      </c>
      <c r="Z4">
        <v>11.33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</v>
      </c>
      <c r="AH4">
        <v>22</v>
      </c>
      <c r="AI4">
        <v>22</v>
      </c>
      <c r="AJ4">
        <v>24.07</v>
      </c>
      <c r="AK4">
        <v>0</v>
      </c>
      <c r="AL4">
        <v>0</v>
      </c>
    </row>
    <row r="5" spans="1:38">
      <c r="A5" t="s">
        <v>47</v>
      </c>
      <c r="B5" s="34">
        <v>103.01</v>
      </c>
      <c r="C5" s="34">
        <v>38.51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33.020000000000003</v>
      </c>
      <c r="N5">
        <v>181.95</v>
      </c>
      <c r="O5">
        <v>52.95</v>
      </c>
      <c r="P5">
        <v>1.55</v>
      </c>
      <c r="Q5">
        <v>7.41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0</v>
      </c>
      <c r="X5">
        <v>32.5</v>
      </c>
      <c r="Y5">
        <v>10.84</v>
      </c>
      <c r="Z5">
        <v>10.83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7.66</v>
      </c>
      <c r="AH5">
        <v>21.33</v>
      </c>
      <c r="AI5">
        <v>21.33</v>
      </c>
      <c r="AJ5">
        <v>24.07</v>
      </c>
      <c r="AK5">
        <v>0</v>
      </c>
      <c r="AL5">
        <v>0</v>
      </c>
    </row>
    <row r="6" spans="1:38">
      <c r="A6" t="s">
        <v>48</v>
      </c>
      <c r="B6" s="34">
        <v>103.01</v>
      </c>
      <c r="C6" s="34">
        <v>38.51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33.020000000000003</v>
      </c>
      <c r="N6">
        <v>181.95</v>
      </c>
      <c r="O6">
        <v>52.95</v>
      </c>
      <c r="P6">
        <v>1.55</v>
      </c>
      <c r="Q6">
        <v>7.41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0</v>
      </c>
      <c r="X6">
        <v>31</v>
      </c>
      <c r="Y6">
        <v>10.34</v>
      </c>
      <c r="Z6">
        <v>10.33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20.67</v>
      </c>
      <c r="AI6">
        <v>20.67</v>
      </c>
      <c r="AJ6">
        <v>24.07</v>
      </c>
      <c r="AK6">
        <v>0</v>
      </c>
      <c r="AL6">
        <v>0</v>
      </c>
    </row>
    <row r="7" spans="1:38">
      <c r="A7" t="s">
        <v>49</v>
      </c>
      <c r="B7" s="34">
        <v>103.01</v>
      </c>
      <c r="C7" s="34">
        <v>38.51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33.020000000000003</v>
      </c>
      <c r="N7">
        <v>181.95</v>
      </c>
      <c r="O7">
        <v>52.95</v>
      </c>
      <c r="P7">
        <v>1.55</v>
      </c>
      <c r="Q7">
        <v>7.41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0</v>
      </c>
      <c r="X7">
        <v>30</v>
      </c>
      <c r="Y7">
        <v>10</v>
      </c>
      <c r="Z7">
        <v>10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</v>
      </c>
      <c r="AH7">
        <v>20</v>
      </c>
      <c r="AI7">
        <v>20</v>
      </c>
      <c r="AJ7">
        <v>25.03</v>
      </c>
      <c r="AK7">
        <v>0</v>
      </c>
      <c r="AL7">
        <v>0</v>
      </c>
    </row>
    <row r="8" spans="1:38">
      <c r="A8" t="s">
        <v>50</v>
      </c>
      <c r="B8" s="34">
        <v>103.01</v>
      </c>
      <c r="C8" s="34">
        <v>38.51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33.020000000000003</v>
      </c>
      <c r="N8">
        <v>181.95</v>
      </c>
      <c r="O8">
        <v>52.95</v>
      </c>
      <c r="P8">
        <v>1.55</v>
      </c>
      <c r="Q8">
        <v>7.41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0</v>
      </c>
      <c r="X8">
        <v>30</v>
      </c>
      <c r="Y8">
        <v>10</v>
      </c>
      <c r="Z8">
        <v>10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</v>
      </c>
      <c r="AH8">
        <v>19.329999999999998</v>
      </c>
      <c r="AI8">
        <v>19.329999999999998</v>
      </c>
      <c r="AJ8">
        <v>25.03</v>
      </c>
      <c r="AK8">
        <v>0</v>
      </c>
      <c r="AL8">
        <v>0</v>
      </c>
    </row>
    <row r="9" spans="1:38">
      <c r="A9" t="s">
        <v>51</v>
      </c>
      <c r="B9" s="34">
        <v>103.01</v>
      </c>
      <c r="C9" s="34">
        <v>38.51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</v>
      </c>
      <c r="N9">
        <v>181.95</v>
      </c>
      <c r="O9">
        <v>52.95</v>
      </c>
      <c r="P9">
        <v>1.55</v>
      </c>
      <c r="Q9">
        <v>7.41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0</v>
      </c>
      <c r="X9">
        <v>30</v>
      </c>
      <c r="Y9">
        <v>10</v>
      </c>
      <c r="Z9">
        <v>10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18.670000000000002</v>
      </c>
      <c r="AI9">
        <v>18.670000000000002</v>
      </c>
      <c r="AJ9">
        <v>25.03</v>
      </c>
      <c r="AK9">
        <v>0</v>
      </c>
      <c r="AL9">
        <v>0</v>
      </c>
    </row>
    <row r="10" spans="1:38">
      <c r="A10" t="s">
        <v>52</v>
      </c>
      <c r="B10" s="34">
        <v>103.01</v>
      </c>
      <c r="C10" s="34">
        <v>38.51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</v>
      </c>
      <c r="N10">
        <v>181.95</v>
      </c>
      <c r="O10">
        <v>52.95</v>
      </c>
      <c r="P10">
        <v>1.55</v>
      </c>
      <c r="Q10">
        <v>7.41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0</v>
      </c>
      <c r="X10">
        <v>30</v>
      </c>
      <c r="Y10">
        <v>10</v>
      </c>
      <c r="Z10">
        <v>10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18</v>
      </c>
      <c r="AI10">
        <v>18</v>
      </c>
      <c r="AJ10">
        <v>25.03</v>
      </c>
      <c r="AK10">
        <v>0</v>
      </c>
      <c r="AL10">
        <v>0</v>
      </c>
    </row>
    <row r="11" spans="1:38">
      <c r="A11" t="s">
        <v>53</v>
      </c>
      <c r="B11" s="34">
        <v>103.01</v>
      </c>
      <c r="C11" s="34">
        <v>38.51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</v>
      </c>
      <c r="N11">
        <v>181.95</v>
      </c>
      <c r="O11">
        <v>52.95</v>
      </c>
      <c r="P11">
        <v>1.47</v>
      </c>
      <c r="Q11">
        <v>7.41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0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17.329999999999998</v>
      </c>
      <c r="AI11">
        <v>17.329999999999998</v>
      </c>
      <c r="AJ11">
        <v>25.03</v>
      </c>
      <c r="AK11">
        <v>0</v>
      </c>
      <c r="AL11">
        <v>0</v>
      </c>
    </row>
    <row r="12" spans="1:38">
      <c r="A12" t="s">
        <v>54</v>
      </c>
      <c r="B12" s="34">
        <v>103.01</v>
      </c>
      <c r="C12" s="34">
        <v>38.51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</v>
      </c>
      <c r="N12">
        <v>181.95</v>
      </c>
      <c r="O12">
        <v>52.95</v>
      </c>
      <c r="P12">
        <v>1.47</v>
      </c>
      <c r="Q12">
        <v>7.41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0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17</v>
      </c>
      <c r="AI12">
        <v>17</v>
      </c>
      <c r="AJ12">
        <v>25.03</v>
      </c>
      <c r="AK12">
        <v>0</v>
      </c>
      <c r="AL12">
        <v>0</v>
      </c>
    </row>
    <row r="13" spans="1:38">
      <c r="A13" t="s">
        <v>55</v>
      </c>
      <c r="B13" s="34">
        <v>103.01</v>
      </c>
      <c r="C13" s="34">
        <v>38.51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</v>
      </c>
      <c r="N13">
        <v>181.95</v>
      </c>
      <c r="O13">
        <v>52.95</v>
      </c>
      <c r="P13">
        <v>1.47</v>
      </c>
      <c r="Q13">
        <v>7.41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0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16.670000000000002</v>
      </c>
      <c r="AI13">
        <v>16.670000000000002</v>
      </c>
      <c r="AJ13">
        <v>25.03</v>
      </c>
      <c r="AK13">
        <v>0</v>
      </c>
      <c r="AL13">
        <v>0</v>
      </c>
    </row>
    <row r="14" spans="1:38">
      <c r="A14" t="s">
        <v>56</v>
      </c>
      <c r="B14" s="34">
        <v>103.01</v>
      </c>
      <c r="C14" s="34">
        <v>38.51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</v>
      </c>
      <c r="N14">
        <v>181.95</v>
      </c>
      <c r="O14">
        <v>52.95</v>
      </c>
      <c r="P14">
        <v>1.47</v>
      </c>
      <c r="Q14">
        <v>7.41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0</v>
      </c>
      <c r="X14">
        <v>22.5</v>
      </c>
      <c r="Y14">
        <v>7.5</v>
      </c>
      <c r="Z14">
        <v>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16</v>
      </c>
      <c r="AI14">
        <v>16</v>
      </c>
      <c r="AJ14">
        <v>25.03</v>
      </c>
      <c r="AK14">
        <v>0</v>
      </c>
      <c r="AL14">
        <v>0</v>
      </c>
    </row>
    <row r="15" spans="1:38">
      <c r="A15" t="s">
        <v>57</v>
      </c>
      <c r="B15" s="34">
        <v>101.86</v>
      </c>
      <c r="C15" s="34">
        <v>38.51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</v>
      </c>
      <c r="N15">
        <v>181.95</v>
      </c>
      <c r="O15">
        <v>52.95</v>
      </c>
      <c r="P15">
        <v>1.47</v>
      </c>
      <c r="Q15">
        <v>6.41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0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19</v>
      </c>
      <c r="AI15">
        <v>19</v>
      </c>
      <c r="AJ15">
        <v>25.03</v>
      </c>
      <c r="AK15">
        <v>0</v>
      </c>
      <c r="AL15">
        <v>0</v>
      </c>
    </row>
    <row r="16" spans="1:38">
      <c r="A16" t="s">
        <v>58</v>
      </c>
      <c r="B16" s="34">
        <v>101.86</v>
      </c>
      <c r="C16" s="34">
        <v>38.51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</v>
      </c>
      <c r="N16">
        <v>181.95</v>
      </c>
      <c r="O16">
        <v>52.95</v>
      </c>
      <c r="P16">
        <v>1.47</v>
      </c>
      <c r="Q16">
        <v>6.41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0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19</v>
      </c>
      <c r="AI16">
        <v>19</v>
      </c>
      <c r="AJ16">
        <v>25.03</v>
      </c>
      <c r="AK16">
        <v>0</v>
      </c>
      <c r="AL16">
        <v>0</v>
      </c>
    </row>
    <row r="17" spans="1:38">
      <c r="A17" t="s">
        <v>59</v>
      </c>
      <c r="B17" s="34">
        <v>101.86</v>
      </c>
      <c r="C17" s="34">
        <v>38.51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</v>
      </c>
      <c r="N17">
        <v>181.95</v>
      </c>
      <c r="O17">
        <v>52.95</v>
      </c>
      <c r="P17">
        <v>1.47</v>
      </c>
      <c r="Q17">
        <v>6.41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0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15</v>
      </c>
      <c r="AI17">
        <v>15</v>
      </c>
      <c r="AJ17">
        <v>25.03</v>
      </c>
      <c r="AK17">
        <v>0</v>
      </c>
      <c r="AL17">
        <v>0</v>
      </c>
    </row>
    <row r="18" spans="1:38">
      <c r="A18" t="s">
        <v>60</v>
      </c>
      <c r="B18" s="34">
        <v>101.86</v>
      </c>
      <c r="C18" s="34">
        <v>38.51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</v>
      </c>
      <c r="N18">
        <v>181.95</v>
      </c>
      <c r="O18">
        <v>52.95</v>
      </c>
      <c r="P18">
        <v>1.47</v>
      </c>
      <c r="Q18">
        <v>6.41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0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15</v>
      </c>
      <c r="AI18">
        <v>15</v>
      </c>
      <c r="AJ18">
        <v>25.03</v>
      </c>
      <c r="AK18">
        <v>0</v>
      </c>
      <c r="AL18">
        <v>0</v>
      </c>
    </row>
    <row r="19" spans="1:38">
      <c r="A19" t="s">
        <v>61</v>
      </c>
      <c r="B19" s="34">
        <v>101.86</v>
      </c>
      <c r="C19" s="34">
        <v>38.51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</v>
      </c>
      <c r="N19">
        <v>181.95</v>
      </c>
      <c r="O19">
        <v>52.95</v>
      </c>
      <c r="P19">
        <v>1.32</v>
      </c>
      <c r="Q19">
        <v>6.41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0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15</v>
      </c>
      <c r="AI19">
        <v>15</v>
      </c>
      <c r="AJ19">
        <v>25.03</v>
      </c>
      <c r="AK19">
        <v>0</v>
      </c>
      <c r="AL19">
        <v>0</v>
      </c>
    </row>
    <row r="20" spans="1:38">
      <c r="A20" t="s">
        <v>62</v>
      </c>
      <c r="B20" s="34">
        <v>101.86</v>
      </c>
      <c r="C20" s="34">
        <v>38.51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</v>
      </c>
      <c r="N20">
        <v>181.95</v>
      </c>
      <c r="O20">
        <v>52.95</v>
      </c>
      <c r="P20">
        <v>1.32</v>
      </c>
      <c r="Q20">
        <v>6.41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0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15</v>
      </c>
      <c r="AI20">
        <v>15</v>
      </c>
      <c r="AJ20">
        <v>25.03</v>
      </c>
      <c r="AK20">
        <v>0</v>
      </c>
      <c r="AL20">
        <v>0</v>
      </c>
    </row>
    <row r="21" spans="1:38">
      <c r="A21" t="s">
        <v>63</v>
      </c>
      <c r="B21" s="34">
        <v>101.86</v>
      </c>
      <c r="C21" s="34">
        <v>38.51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</v>
      </c>
      <c r="N21">
        <v>181.95</v>
      </c>
      <c r="O21">
        <v>52.95</v>
      </c>
      <c r="P21">
        <v>1.32</v>
      </c>
      <c r="Q21">
        <v>6.41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0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15</v>
      </c>
      <c r="AI21">
        <v>15</v>
      </c>
      <c r="AJ21">
        <v>25.03</v>
      </c>
      <c r="AK21">
        <v>0</v>
      </c>
      <c r="AL21">
        <v>0</v>
      </c>
    </row>
    <row r="22" spans="1:38">
      <c r="A22" t="s">
        <v>64</v>
      </c>
      <c r="B22" s="34">
        <v>101.86</v>
      </c>
      <c r="C22" s="34">
        <v>38.51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35.1</v>
      </c>
      <c r="N22">
        <v>181.95</v>
      </c>
      <c r="O22">
        <v>52.95</v>
      </c>
      <c r="P22">
        <v>1.32</v>
      </c>
      <c r="Q22">
        <v>6.41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0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15</v>
      </c>
      <c r="AI22">
        <v>15</v>
      </c>
      <c r="AJ22">
        <v>25.03</v>
      </c>
      <c r="AK22">
        <v>0</v>
      </c>
      <c r="AL22">
        <v>0</v>
      </c>
    </row>
    <row r="23" spans="1:38">
      <c r="A23" t="s">
        <v>65</v>
      </c>
      <c r="B23" s="34">
        <v>101.86</v>
      </c>
      <c r="C23" s="34">
        <v>38.51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35.1</v>
      </c>
      <c r="N23">
        <v>181.95</v>
      </c>
      <c r="O23">
        <v>52.95</v>
      </c>
      <c r="P23">
        <v>2.21</v>
      </c>
      <c r="Q23">
        <v>6.41</v>
      </c>
      <c r="R23" s="93">
        <v>0</v>
      </c>
      <c r="S23" s="93">
        <v>0</v>
      </c>
      <c r="T23" s="93">
        <v>0</v>
      </c>
      <c r="U23">
        <v>0.99</v>
      </c>
      <c r="V23">
        <v>0</v>
      </c>
      <c r="W23">
        <v>0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15</v>
      </c>
      <c r="AI23">
        <v>15</v>
      </c>
      <c r="AJ23">
        <v>25.03</v>
      </c>
      <c r="AK23">
        <v>0</v>
      </c>
      <c r="AL23">
        <v>0</v>
      </c>
    </row>
    <row r="24" spans="1:38">
      <c r="A24" t="s">
        <v>66</v>
      </c>
      <c r="B24" s="34">
        <v>146.97999999999999</v>
      </c>
      <c r="C24" s="34">
        <v>57.4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35.1</v>
      </c>
      <c r="N24">
        <v>192.54</v>
      </c>
      <c r="O24">
        <v>52.95</v>
      </c>
      <c r="P24">
        <v>2.21</v>
      </c>
      <c r="Q24">
        <v>6.41</v>
      </c>
      <c r="R24" s="93">
        <v>0</v>
      </c>
      <c r="S24" s="93">
        <v>0</v>
      </c>
      <c r="T24" s="93">
        <v>0</v>
      </c>
      <c r="U24">
        <v>0.99</v>
      </c>
      <c r="V24">
        <v>0</v>
      </c>
      <c r="W24">
        <v>0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13.33</v>
      </c>
      <c r="AI24">
        <v>13.33</v>
      </c>
      <c r="AJ24">
        <v>25.03</v>
      </c>
      <c r="AK24">
        <v>0</v>
      </c>
      <c r="AL24">
        <v>0</v>
      </c>
    </row>
    <row r="25" spans="1:38">
      <c r="A25" t="s">
        <v>67</v>
      </c>
      <c r="B25" s="34">
        <v>190.05</v>
      </c>
      <c r="C25" s="34">
        <v>57.4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35.1</v>
      </c>
      <c r="N25">
        <v>231.05</v>
      </c>
      <c r="O25">
        <v>52.95</v>
      </c>
      <c r="P25">
        <v>2.21</v>
      </c>
      <c r="Q25">
        <v>6.41</v>
      </c>
      <c r="R25" s="93">
        <v>0</v>
      </c>
      <c r="S25" s="93">
        <v>0</v>
      </c>
      <c r="T25" s="93">
        <v>0</v>
      </c>
      <c r="U25">
        <v>0.99</v>
      </c>
      <c r="V25">
        <v>0</v>
      </c>
      <c r="W25">
        <v>0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13.33</v>
      </c>
      <c r="AI25">
        <v>13.33</v>
      </c>
      <c r="AJ25">
        <v>25.03</v>
      </c>
      <c r="AK25">
        <v>0</v>
      </c>
      <c r="AL25">
        <v>0</v>
      </c>
    </row>
    <row r="26" spans="1:38">
      <c r="A26" t="s">
        <v>68</v>
      </c>
      <c r="B26" s="34">
        <v>146.97999999999999</v>
      </c>
      <c r="C26" s="34">
        <v>57.4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35.1</v>
      </c>
      <c r="N26">
        <v>231.05</v>
      </c>
      <c r="O26">
        <v>52.95</v>
      </c>
      <c r="P26">
        <v>2.21</v>
      </c>
      <c r="Q26">
        <v>6.41</v>
      </c>
      <c r="R26" s="93">
        <v>0</v>
      </c>
      <c r="S26" s="93">
        <v>0</v>
      </c>
      <c r="T26" s="93">
        <v>0</v>
      </c>
      <c r="U26">
        <v>0.99</v>
      </c>
      <c r="V26">
        <v>0</v>
      </c>
      <c r="W26">
        <v>0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13.33</v>
      </c>
      <c r="AI26">
        <v>13.33</v>
      </c>
      <c r="AJ26">
        <v>25.03</v>
      </c>
      <c r="AK26">
        <v>0</v>
      </c>
      <c r="AL26">
        <v>0</v>
      </c>
    </row>
    <row r="27" spans="1:38">
      <c r="A27" t="s">
        <v>69</v>
      </c>
      <c r="B27" s="34">
        <v>190.05</v>
      </c>
      <c r="C27" s="34">
        <v>57.4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33.020000000000003</v>
      </c>
      <c r="N27">
        <v>270.76</v>
      </c>
      <c r="O27">
        <v>52.95</v>
      </c>
      <c r="P27">
        <v>2.09</v>
      </c>
      <c r="Q27">
        <v>6.41</v>
      </c>
      <c r="R27" s="93">
        <v>0</v>
      </c>
      <c r="S27" s="93">
        <v>0</v>
      </c>
      <c r="T27" s="93">
        <v>0</v>
      </c>
      <c r="U27">
        <v>0.99</v>
      </c>
      <c r="V27">
        <v>0</v>
      </c>
      <c r="W27">
        <v>0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13.33</v>
      </c>
      <c r="AI27">
        <v>13.33</v>
      </c>
      <c r="AJ27">
        <v>25.03</v>
      </c>
      <c r="AK27">
        <v>0</v>
      </c>
      <c r="AL27">
        <v>0</v>
      </c>
    </row>
    <row r="28" spans="1:38">
      <c r="A28" t="s">
        <v>70</v>
      </c>
      <c r="B28" s="34">
        <v>228.43</v>
      </c>
      <c r="C28" s="34">
        <v>57.4</v>
      </c>
      <c r="D28" s="93">
        <f t="shared" si="0"/>
        <v>2.04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33.020000000000003</v>
      </c>
      <c r="N28">
        <v>270.76</v>
      </c>
      <c r="O28">
        <v>52.95</v>
      </c>
      <c r="P28">
        <v>2.09</v>
      </c>
      <c r="Q28">
        <v>6.41</v>
      </c>
      <c r="R28" s="93">
        <v>0</v>
      </c>
      <c r="S28" s="93">
        <v>0</v>
      </c>
      <c r="T28" s="93">
        <v>2.04</v>
      </c>
      <c r="U28">
        <v>0.99</v>
      </c>
      <c r="V28">
        <v>0</v>
      </c>
      <c r="W28">
        <v>0</v>
      </c>
      <c r="X28">
        <v>22.5</v>
      </c>
      <c r="Y28">
        <v>7.5</v>
      </c>
      <c r="Z28">
        <v>7.5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13.33</v>
      </c>
      <c r="AI28">
        <v>13.33</v>
      </c>
      <c r="AJ28">
        <v>25.03</v>
      </c>
      <c r="AK28">
        <v>0</v>
      </c>
      <c r="AL28">
        <v>0</v>
      </c>
    </row>
    <row r="29" spans="1:38">
      <c r="A29" t="s">
        <v>71</v>
      </c>
      <c r="B29" s="34">
        <v>228.43</v>
      </c>
      <c r="C29" s="34">
        <v>57.4</v>
      </c>
      <c r="D29" s="93">
        <f t="shared" si="0"/>
        <v>7.3999999999999995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33.020000000000003</v>
      </c>
      <c r="N29">
        <v>270.76</v>
      </c>
      <c r="O29">
        <v>60.65</v>
      </c>
      <c r="P29">
        <v>2.09</v>
      </c>
      <c r="Q29">
        <v>6.41</v>
      </c>
      <c r="R29" s="93">
        <v>1.55</v>
      </c>
      <c r="S29" s="93">
        <v>0</v>
      </c>
      <c r="T29" s="93">
        <v>5.85</v>
      </c>
      <c r="U29">
        <v>0.99</v>
      </c>
      <c r="V29">
        <v>0.155696</v>
      </c>
      <c r="W29">
        <v>0</v>
      </c>
      <c r="X29">
        <v>22.5</v>
      </c>
      <c r="Y29">
        <v>7.5</v>
      </c>
      <c r="Z29">
        <v>7.5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</v>
      </c>
      <c r="AH29">
        <v>13.33</v>
      </c>
      <c r="AI29">
        <v>13.33</v>
      </c>
      <c r="AJ29">
        <v>25.03</v>
      </c>
      <c r="AK29">
        <v>0</v>
      </c>
      <c r="AL29">
        <v>0</v>
      </c>
    </row>
    <row r="30" spans="1:38">
      <c r="A30" t="s">
        <v>72</v>
      </c>
      <c r="B30" s="34">
        <v>228.43</v>
      </c>
      <c r="C30" s="34">
        <v>76.33</v>
      </c>
      <c r="D30" s="93">
        <f t="shared" si="0"/>
        <v>19.59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37.270000000000003</v>
      </c>
      <c r="N30">
        <v>270.76</v>
      </c>
      <c r="O30">
        <v>99.75</v>
      </c>
      <c r="P30">
        <v>2.09</v>
      </c>
      <c r="Q30">
        <v>6.41</v>
      </c>
      <c r="R30" s="93">
        <v>4.55</v>
      </c>
      <c r="S30" s="93">
        <v>2</v>
      </c>
      <c r="T30" s="93">
        <v>13.04</v>
      </c>
      <c r="U30">
        <v>0.99</v>
      </c>
      <c r="V30">
        <v>2.8609140000000002</v>
      </c>
      <c r="W30">
        <v>0</v>
      </c>
      <c r="X30">
        <v>22.5</v>
      </c>
      <c r="Y30">
        <v>7.5</v>
      </c>
      <c r="Z30">
        <v>7.5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</v>
      </c>
      <c r="AH30">
        <v>13.33</v>
      </c>
      <c r="AI30">
        <v>13.33</v>
      </c>
      <c r="AJ30">
        <v>24.07</v>
      </c>
      <c r="AK30">
        <v>1</v>
      </c>
      <c r="AL30">
        <v>1</v>
      </c>
    </row>
    <row r="31" spans="1:38">
      <c r="A31" t="s">
        <v>73</v>
      </c>
      <c r="B31" s="34">
        <v>228.43</v>
      </c>
      <c r="C31" s="34">
        <v>86.84</v>
      </c>
      <c r="D31" s="93">
        <f t="shared" si="0"/>
        <v>39.79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41.51</v>
      </c>
      <c r="N31">
        <v>270.76</v>
      </c>
      <c r="O31">
        <v>99.75</v>
      </c>
      <c r="P31">
        <v>2.09</v>
      </c>
      <c r="Q31">
        <v>8.41</v>
      </c>
      <c r="R31" s="93">
        <v>10.48</v>
      </c>
      <c r="S31" s="93">
        <v>7</v>
      </c>
      <c r="T31" s="93">
        <v>22.31</v>
      </c>
      <c r="U31">
        <v>0.99</v>
      </c>
      <c r="V31">
        <v>8.4757010000000008</v>
      </c>
      <c r="W31">
        <v>0</v>
      </c>
      <c r="X31">
        <v>22.5</v>
      </c>
      <c r="Y31">
        <v>7.5</v>
      </c>
      <c r="Z31">
        <v>7.5</v>
      </c>
      <c r="AA31">
        <v>0.26</v>
      </c>
      <c r="AB31">
        <v>0.05</v>
      </c>
      <c r="AC31">
        <v>0</v>
      </c>
      <c r="AD31">
        <v>1</v>
      </c>
      <c r="AE31">
        <v>2</v>
      </c>
      <c r="AF31">
        <v>1</v>
      </c>
      <c r="AG31">
        <v>7</v>
      </c>
      <c r="AH31">
        <v>13.33</v>
      </c>
      <c r="AI31">
        <v>13.33</v>
      </c>
      <c r="AJ31">
        <v>23.1</v>
      </c>
      <c r="AK31">
        <v>4</v>
      </c>
      <c r="AL31">
        <v>1</v>
      </c>
    </row>
    <row r="32" spans="1:38">
      <c r="A32" t="s">
        <v>74</v>
      </c>
      <c r="B32" s="34">
        <v>228.43</v>
      </c>
      <c r="C32" s="34">
        <v>86.84</v>
      </c>
      <c r="D32" s="93">
        <f t="shared" si="0"/>
        <v>68.88</v>
      </c>
      <c r="E32" s="34">
        <v>0</v>
      </c>
      <c r="F32" s="34"/>
      <c r="G32" s="34"/>
      <c r="H32" s="34"/>
      <c r="I32" s="34"/>
      <c r="J32" s="37">
        <v>0.54</v>
      </c>
      <c r="K32" s="37">
        <v>0.54</v>
      </c>
      <c r="L32" s="37">
        <v>0.55000000000000004</v>
      </c>
      <c r="M32">
        <v>57.74</v>
      </c>
      <c r="N32">
        <v>270.76</v>
      </c>
      <c r="O32">
        <v>99.75</v>
      </c>
      <c r="P32">
        <v>2.09</v>
      </c>
      <c r="Q32">
        <v>8.2100000000000009</v>
      </c>
      <c r="R32" s="93">
        <v>21.59</v>
      </c>
      <c r="S32" s="93">
        <v>15</v>
      </c>
      <c r="T32" s="93">
        <v>32.29</v>
      </c>
      <c r="U32">
        <v>0.99</v>
      </c>
      <c r="V32">
        <v>14.596500000000001</v>
      </c>
      <c r="W32">
        <v>0</v>
      </c>
      <c r="X32">
        <v>22.5</v>
      </c>
      <c r="Y32">
        <v>7.5</v>
      </c>
      <c r="Z32">
        <v>7.5</v>
      </c>
      <c r="AA32">
        <v>2.0299999999999998</v>
      </c>
      <c r="AB32">
        <v>0.4</v>
      </c>
      <c r="AC32">
        <v>0</v>
      </c>
      <c r="AD32">
        <v>2</v>
      </c>
      <c r="AE32">
        <v>6</v>
      </c>
      <c r="AF32">
        <v>3</v>
      </c>
      <c r="AG32">
        <v>7</v>
      </c>
      <c r="AH32">
        <v>13.33</v>
      </c>
      <c r="AI32">
        <v>13.33</v>
      </c>
      <c r="AJ32">
        <v>23.1</v>
      </c>
      <c r="AK32">
        <v>11</v>
      </c>
      <c r="AL32">
        <v>4</v>
      </c>
    </row>
    <row r="33" spans="1:38">
      <c r="A33" t="s">
        <v>75</v>
      </c>
      <c r="B33" s="34">
        <v>228.43</v>
      </c>
      <c r="C33" s="34">
        <v>86.84</v>
      </c>
      <c r="D33" s="93">
        <f t="shared" si="0"/>
        <v>90.04</v>
      </c>
      <c r="E33" s="34">
        <v>0</v>
      </c>
      <c r="F33" s="34"/>
      <c r="G33" s="34"/>
      <c r="H33" s="34"/>
      <c r="I33" s="34"/>
      <c r="J33" s="37">
        <v>1.1000000000000001</v>
      </c>
      <c r="K33" s="37">
        <v>1.1000000000000001</v>
      </c>
      <c r="L33" s="37">
        <v>1.1299999999999999</v>
      </c>
      <c r="M33">
        <v>57.74</v>
      </c>
      <c r="N33">
        <v>270.76</v>
      </c>
      <c r="O33">
        <v>99.75</v>
      </c>
      <c r="P33">
        <v>2.09</v>
      </c>
      <c r="Q33">
        <v>8.01</v>
      </c>
      <c r="R33" s="93">
        <v>32.520000000000003</v>
      </c>
      <c r="S33" s="93">
        <v>25</v>
      </c>
      <c r="T33" s="93">
        <v>32.520000000000003</v>
      </c>
      <c r="U33">
        <v>0.99</v>
      </c>
      <c r="V33">
        <v>21.242773</v>
      </c>
      <c r="W33">
        <v>0</v>
      </c>
      <c r="X33">
        <v>22.5</v>
      </c>
      <c r="Y33">
        <v>7.5</v>
      </c>
      <c r="Z33">
        <v>7.5</v>
      </c>
      <c r="AA33">
        <v>8.08</v>
      </c>
      <c r="AB33">
        <v>1.62</v>
      </c>
      <c r="AC33">
        <v>0.38</v>
      </c>
      <c r="AD33">
        <v>6</v>
      </c>
      <c r="AE33">
        <v>11</v>
      </c>
      <c r="AF33">
        <v>6</v>
      </c>
      <c r="AG33">
        <v>7</v>
      </c>
      <c r="AH33">
        <v>13.33</v>
      </c>
      <c r="AI33">
        <v>13.33</v>
      </c>
      <c r="AJ33">
        <v>22.14</v>
      </c>
      <c r="AK33">
        <v>21</v>
      </c>
      <c r="AL33">
        <v>9</v>
      </c>
    </row>
    <row r="34" spans="1:38">
      <c r="A34" t="s">
        <v>76</v>
      </c>
      <c r="B34" s="34">
        <v>228.43</v>
      </c>
      <c r="C34" s="34">
        <v>86.84</v>
      </c>
      <c r="D34" s="93">
        <f t="shared" si="0"/>
        <v>92.15</v>
      </c>
      <c r="E34" s="34">
        <v>0</v>
      </c>
      <c r="F34" s="34"/>
      <c r="G34" s="34"/>
      <c r="H34" s="34"/>
      <c r="I34" s="34"/>
      <c r="J34" s="37">
        <v>1.87</v>
      </c>
      <c r="K34" s="37">
        <v>1.87</v>
      </c>
      <c r="L34" s="37">
        <v>1.92</v>
      </c>
      <c r="M34">
        <v>57.74</v>
      </c>
      <c r="N34">
        <v>270.76</v>
      </c>
      <c r="O34">
        <v>99.75</v>
      </c>
      <c r="P34">
        <v>2.09</v>
      </c>
      <c r="Q34">
        <v>7.61</v>
      </c>
      <c r="R34" s="93">
        <v>30.72</v>
      </c>
      <c r="S34" s="93">
        <v>30.71</v>
      </c>
      <c r="T34" s="93">
        <v>30.72</v>
      </c>
      <c r="U34">
        <v>0.99</v>
      </c>
      <c r="V34">
        <v>29.981210999999998</v>
      </c>
      <c r="W34">
        <v>0</v>
      </c>
      <c r="X34">
        <v>21</v>
      </c>
      <c r="Y34">
        <v>7</v>
      </c>
      <c r="Z34">
        <v>7</v>
      </c>
      <c r="AA34">
        <v>25.29</v>
      </c>
      <c r="AB34">
        <v>5.0599999999999996</v>
      </c>
      <c r="AC34">
        <v>5.73</v>
      </c>
      <c r="AD34">
        <v>10</v>
      </c>
      <c r="AE34">
        <v>20</v>
      </c>
      <c r="AF34">
        <v>10</v>
      </c>
      <c r="AG34">
        <v>7</v>
      </c>
      <c r="AH34">
        <v>13.33</v>
      </c>
      <c r="AI34">
        <v>13.33</v>
      </c>
      <c r="AJ34">
        <v>22.14</v>
      </c>
      <c r="AK34">
        <v>35</v>
      </c>
      <c r="AL34">
        <v>15</v>
      </c>
    </row>
    <row r="35" spans="1:38">
      <c r="A35" t="s">
        <v>77</v>
      </c>
      <c r="B35" s="34">
        <v>228.43</v>
      </c>
      <c r="C35" s="34">
        <v>86.84</v>
      </c>
      <c r="D35" s="93">
        <f t="shared" si="0"/>
        <v>92.15</v>
      </c>
      <c r="E35" s="34">
        <v>0</v>
      </c>
      <c r="F35" s="34"/>
      <c r="G35" s="34"/>
      <c r="H35" s="34"/>
      <c r="I35" s="34"/>
      <c r="J35" s="37">
        <v>3.11</v>
      </c>
      <c r="K35" s="37">
        <v>3.11</v>
      </c>
      <c r="L35" s="37">
        <v>3.19</v>
      </c>
      <c r="M35">
        <v>57.74</v>
      </c>
      <c r="N35">
        <v>270.76</v>
      </c>
      <c r="O35">
        <v>99.75</v>
      </c>
      <c r="P35">
        <v>1.24</v>
      </c>
      <c r="Q35">
        <v>7.41</v>
      </c>
      <c r="R35" s="93">
        <v>30.72</v>
      </c>
      <c r="S35" s="93">
        <v>30.71</v>
      </c>
      <c r="T35" s="93">
        <v>30.72</v>
      </c>
      <c r="U35">
        <v>0.99</v>
      </c>
      <c r="V35">
        <v>40.081989</v>
      </c>
      <c r="W35">
        <v>0</v>
      </c>
      <c r="X35">
        <v>21</v>
      </c>
      <c r="Y35">
        <v>7</v>
      </c>
      <c r="Z35">
        <v>7</v>
      </c>
      <c r="AA35">
        <v>40.47</v>
      </c>
      <c r="AB35">
        <v>8.09</v>
      </c>
      <c r="AC35">
        <v>11.74</v>
      </c>
      <c r="AD35">
        <v>14.7</v>
      </c>
      <c r="AE35">
        <v>30</v>
      </c>
      <c r="AF35">
        <v>15</v>
      </c>
      <c r="AG35">
        <v>7</v>
      </c>
      <c r="AH35">
        <v>13.33</v>
      </c>
      <c r="AI35">
        <v>13.33</v>
      </c>
      <c r="AJ35">
        <v>21.18</v>
      </c>
      <c r="AK35">
        <v>60</v>
      </c>
      <c r="AL35">
        <v>25</v>
      </c>
    </row>
    <row r="36" spans="1:38">
      <c r="A36" t="s">
        <v>78</v>
      </c>
      <c r="B36" s="34">
        <v>228.43</v>
      </c>
      <c r="C36" s="34">
        <v>86.84</v>
      </c>
      <c r="D36" s="93">
        <f t="shared" si="0"/>
        <v>92.15</v>
      </c>
      <c r="E36" s="34">
        <v>0</v>
      </c>
      <c r="F36" s="34"/>
      <c r="G36" s="34"/>
      <c r="H36" s="34"/>
      <c r="I36" s="34"/>
      <c r="J36" s="37">
        <v>4.4800000000000004</v>
      </c>
      <c r="K36" s="37">
        <v>4.4800000000000004</v>
      </c>
      <c r="L36" s="37">
        <v>4.59</v>
      </c>
      <c r="M36">
        <v>57.74</v>
      </c>
      <c r="N36">
        <v>270.76</v>
      </c>
      <c r="O36">
        <v>99.75</v>
      </c>
      <c r="P36">
        <v>1.24</v>
      </c>
      <c r="Q36">
        <v>7.41</v>
      </c>
      <c r="R36" s="93">
        <v>30.72</v>
      </c>
      <c r="S36" s="93">
        <v>30.71</v>
      </c>
      <c r="T36" s="93">
        <v>30.72</v>
      </c>
      <c r="U36">
        <v>0.99</v>
      </c>
      <c r="V36">
        <v>51.097481000000002</v>
      </c>
      <c r="W36">
        <v>0</v>
      </c>
      <c r="X36">
        <v>21</v>
      </c>
      <c r="Y36">
        <v>7</v>
      </c>
      <c r="Z36">
        <v>7</v>
      </c>
      <c r="AA36">
        <v>60.06</v>
      </c>
      <c r="AB36">
        <v>12.01</v>
      </c>
      <c r="AC36">
        <v>22.71</v>
      </c>
      <c r="AD36">
        <v>19.5</v>
      </c>
      <c r="AE36">
        <v>39</v>
      </c>
      <c r="AF36">
        <v>19</v>
      </c>
      <c r="AG36">
        <v>7</v>
      </c>
      <c r="AH36">
        <v>13.33</v>
      </c>
      <c r="AI36">
        <v>13.33</v>
      </c>
      <c r="AJ36">
        <v>21.18</v>
      </c>
      <c r="AK36">
        <v>74</v>
      </c>
      <c r="AL36">
        <v>31</v>
      </c>
    </row>
    <row r="37" spans="1:38">
      <c r="A37" t="s">
        <v>79</v>
      </c>
      <c r="B37" s="34">
        <v>228.43</v>
      </c>
      <c r="C37" s="34">
        <v>86.84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5.75</v>
      </c>
      <c r="K37" s="37">
        <v>5.75</v>
      </c>
      <c r="L37" s="37">
        <v>5.89</v>
      </c>
      <c r="M37">
        <v>57.74</v>
      </c>
      <c r="N37">
        <v>270.76</v>
      </c>
      <c r="O37">
        <v>99.75</v>
      </c>
      <c r="P37">
        <v>1.0900000000000001</v>
      </c>
      <c r="Q37">
        <v>5.61</v>
      </c>
      <c r="R37" s="93">
        <v>31.72</v>
      </c>
      <c r="S37" s="93">
        <v>31.71</v>
      </c>
      <c r="T37" s="93">
        <v>31.72</v>
      </c>
      <c r="U37">
        <v>0.99</v>
      </c>
      <c r="V37">
        <v>62.220013999999999</v>
      </c>
      <c r="W37">
        <v>0</v>
      </c>
      <c r="X37">
        <v>21</v>
      </c>
      <c r="Y37">
        <v>7</v>
      </c>
      <c r="Z37">
        <v>7</v>
      </c>
      <c r="AA37">
        <v>111.88</v>
      </c>
      <c r="AB37">
        <v>22.38</v>
      </c>
      <c r="AC37">
        <v>33.450000000000003</v>
      </c>
      <c r="AD37">
        <v>25.1</v>
      </c>
      <c r="AE37">
        <v>47</v>
      </c>
      <c r="AF37">
        <v>23</v>
      </c>
      <c r="AG37">
        <v>7</v>
      </c>
      <c r="AH37">
        <v>13.33</v>
      </c>
      <c r="AI37">
        <v>13.33</v>
      </c>
      <c r="AJ37">
        <v>21.18</v>
      </c>
      <c r="AK37">
        <v>91</v>
      </c>
      <c r="AL37">
        <v>39</v>
      </c>
    </row>
    <row r="38" spans="1:38">
      <c r="A38" t="s">
        <v>80</v>
      </c>
      <c r="B38" s="34">
        <v>228.43</v>
      </c>
      <c r="C38" s="34">
        <v>86.84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7.15</v>
      </c>
      <c r="K38" s="37">
        <v>7.15</v>
      </c>
      <c r="L38" s="37">
        <v>7.33</v>
      </c>
      <c r="M38">
        <v>57.74</v>
      </c>
      <c r="N38">
        <v>270.76</v>
      </c>
      <c r="O38">
        <v>99.75</v>
      </c>
      <c r="P38">
        <v>1.0900000000000001</v>
      </c>
      <c r="Q38">
        <v>5.61</v>
      </c>
      <c r="R38" s="93">
        <v>31.72</v>
      </c>
      <c r="S38" s="93">
        <v>31.71</v>
      </c>
      <c r="T38" s="93">
        <v>31.72</v>
      </c>
      <c r="U38">
        <v>0.99</v>
      </c>
      <c r="V38">
        <v>72.992231000000004</v>
      </c>
      <c r="W38">
        <v>0</v>
      </c>
      <c r="X38">
        <v>21</v>
      </c>
      <c r="Y38">
        <v>7</v>
      </c>
      <c r="Z38">
        <v>7</v>
      </c>
      <c r="AA38">
        <v>134.75</v>
      </c>
      <c r="AB38">
        <v>26.95</v>
      </c>
      <c r="AC38">
        <v>44.03</v>
      </c>
      <c r="AD38">
        <v>29.1</v>
      </c>
      <c r="AE38">
        <v>57</v>
      </c>
      <c r="AF38">
        <v>28</v>
      </c>
      <c r="AG38">
        <v>7</v>
      </c>
      <c r="AH38">
        <v>13.33</v>
      </c>
      <c r="AI38">
        <v>13.33</v>
      </c>
      <c r="AJ38">
        <v>20.22</v>
      </c>
      <c r="AK38">
        <v>109</v>
      </c>
      <c r="AL38">
        <v>46</v>
      </c>
    </row>
    <row r="39" spans="1:38">
      <c r="A39" t="s">
        <v>81</v>
      </c>
      <c r="B39" s="34">
        <v>228.43</v>
      </c>
      <c r="C39" s="34">
        <v>86.84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8.2799999999999994</v>
      </c>
      <c r="K39" s="37">
        <v>8.2799999999999994</v>
      </c>
      <c r="L39" s="37">
        <v>8.49</v>
      </c>
      <c r="M39">
        <v>57.74</v>
      </c>
      <c r="N39">
        <v>270.76</v>
      </c>
      <c r="O39">
        <v>99.75</v>
      </c>
      <c r="P39">
        <v>0.93</v>
      </c>
      <c r="Q39">
        <v>6.01</v>
      </c>
      <c r="R39" s="93">
        <v>31.72</v>
      </c>
      <c r="S39" s="93">
        <v>31.71</v>
      </c>
      <c r="T39" s="93">
        <v>31.72</v>
      </c>
      <c r="U39">
        <v>0.99</v>
      </c>
      <c r="V39">
        <v>79.336843000000002</v>
      </c>
      <c r="W39">
        <v>1.1599999999999999</v>
      </c>
      <c r="X39">
        <v>21</v>
      </c>
      <c r="Y39">
        <v>7</v>
      </c>
      <c r="Z39">
        <v>7</v>
      </c>
      <c r="AA39">
        <v>155.99</v>
      </c>
      <c r="AB39">
        <v>31.2</v>
      </c>
      <c r="AC39">
        <v>53.88</v>
      </c>
      <c r="AD39">
        <v>32.4</v>
      </c>
      <c r="AE39">
        <v>65</v>
      </c>
      <c r="AF39">
        <v>32</v>
      </c>
      <c r="AG39">
        <v>7</v>
      </c>
      <c r="AH39">
        <v>13.33</v>
      </c>
      <c r="AI39">
        <v>13.33</v>
      </c>
      <c r="AJ39">
        <v>20.22</v>
      </c>
      <c r="AK39">
        <v>126</v>
      </c>
      <c r="AL39">
        <v>54</v>
      </c>
    </row>
    <row r="40" spans="1:38">
      <c r="A40" t="s">
        <v>82</v>
      </c>
      <c r="B40" s="34">
        <v>228.43</v>
      </c>
      <c r="C40" s="34">
        <v>86.84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9.73</v>
      </c>
      <c r="K40" s="37">
        <v>9.73</v>
      </c>
      <c r="L40" s="37">
        <v>9.98</v>
      </c>
      <c r="M40">
        <v>57.74</v>
      </c>
      <c r="N40">
        <v>270.76</v>
      </c>
      <c r="O40">
        <v>99.75</v>
      </c>
      <c r="P40">
        <v>0.93</v>
      </c>
      <c r="Q40">
        <v>6.01</v>
      </c>
      <c r="R40" s="93">
        <v>31.72</v>
      </c>
      <c r="S40" s="93">
        <v>31.71</v>
      </c>
      <c r="T40" s="93">
        <v>31.72</v>
      </c>
      <c r="U40">
        <v>0.99</v>
      </c>
      <c r="V40">
        <v>89.145690999999999</v>
      </c>
      <c r="W40">
        <v>1.1599999999999999</v>
      </c>
      <c r="X40">
        <v>21</v>
      </c>
      <c r="Y40">
        <v>7</v>
      </c>
      <c r="Z40">
        <v>7</v>
      </c>
      <c r="AA40">
        <v>177.15</v>
      </c>
      <c r="AB40">
        <v>35.43</v>
      </c>
      <c r="AC40">
        <v>62.74</v>
      </c>
      <c r="AD40">
        <v>35.5</v>
      </c>
      <c r="AE40">
        <v>72</v>
      </c>
      <c r="AF40">
        <v>36</v>
      </c>
      <c r="AG40">
        <v>7</v>
      </c>
      <c r="AH40">
        <v>13.33</v>
      </c>
      <c r="AI40">
        <v>13.33</v>
      </c>
      <c r="AJ40">
        <v>20.22</v>
      </c>
      <c r="AK40">
        <v>144</v>
      </c>
      <c r="AL40">
        <v>61</v>
      </c>
    </row>
    <row r="41" spans="1:38">
      <c r="A41" t="s">
        <v>83</v>
      </c>
      <c r="B41" s="34">
        <v>228.43</v>
      </c>
      <c r="C41" s="34">
        <v>86.84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10.96</v>
      </c>
      <c r="K41" s="37">
        <v>10.96</v>
      </c>
      <c r="L41" s="37">
        <v>11.23</v>
      </c>
      <c r="M41">
        <v>57.74</v>
      </c>
      <c r="N41">
        <v>270.76</v>
      </c>
      <c r="O41">
        <v>99.75</v>
      </c>
      <c r="P41">
        <v>0.93</v>
      </c>
      <c r="Q41">
        <v>6.01</v>
      </c>
      <c r="R41" s="93">
        <v>31.72</v>
      </c>
      <c r="S41" s="93">
        <v>31.71</v>
      </c>
      <c r="T41" s="93">
        <v>31.72</v>
      </c>
      <c r="U41">
        <v>0.99</v>
      </c>
      <c r="V41">
        <v>97.796549999999996</v>
      </c>
      <c r="W41">
        <v>1.1599999999999999</v>
      </c>
      <c r="X41">
        <v>21</v>
      </c>
      <c r="Y41">
        <v>7</v>
      </c>
      <c r="Z41">
        <v>7</v>
      </c>
      <c r="AA41">
        <v>197.7</v>
      </c>
      <c r="AB41">
        <v>39.54</v>
      </c>
      <c r="AC41">
        <v>71</v>
      </c>
      <c r="AD41">
        <v>38.5</v>
      </c>
      <c r="AE41">
        <v>80</v>
      </c>
      <c r="AF41">
        <v>40</v>
      </c>
      <c r="AG41">
        <v>7</v>
      </c>
      <c r="AH41">
        <v>13.33</v>
      </c>
      <c r="AI41">
        <v>13.33</v>
      </c>
      <c r="AJ41">
        <v>20.22</v>
      </c>
      <c r="AK41">
        <v>151</v>
      </c>
      <c r="AL41">
        <v>64</v>
      </c>
    </row>
    <row r="42" spans="1:38">
      <c r="A42" t="s">
        <v>84</v>
      </c>
      <c r="B42" s="34">
        <v>228.43</v>
      </c>
      <c r="C42" s="34">
        <v>76.33</v>
      </c>
      <c r="D42" s="93">
        <f t="shared" si="0"/>
        <v>96.149999999999991</v>
      </c>
      <c r="E42" s="34">
        <v>0</v>
      </c>
      <c r="F42" s="34"/>
      <c r="G42" s="34"/>
      <c r="H42" s="34"/>
      <c r="I42" s="34"/>
      <c r="J42" s="37">
        <v>12.24</v>
      </c>
      <c r="K42" s="37">
        <v>12.24</v>
      </c>
      <c r="L42" s="37">
        <v>12.55</v>
      </c>
      <c r="M42">
        <v>57.74</v>
      </c>
      <c r="N42">
        <v>270.76</v>
      </c>
      <c r="O42">
        <v>52.95</v>
      </c>
      <c r="P42">
        <v>0.93</v>
      </c>
      <c r="Q42">
        <v>6.01</v>
      </c>
      <c r="R42" s="93">
        <v>32.049999999999997</v>
      </c>
      <c r="S42" s="93">
        <v>32.049999999999997</v>
      </c>
      <c r="T42" s="93">
        <v>32.049999999999997</v>
      </c>
      <c r="U42">
        <v>0.99</v>
      </c>
      <c r="V42">
        <v>105.892742</v>
      </c>
      <c r="W42">
        <v>1.1599999999999999</v>
      </c>
      <c r="X42">
        <v>21</v>
      </c>
      <c r="Y42">
        <v>7</v>
      </c>
      <c r="Z42">
        <v>7</v>
      </c>
      <c r="AA42">
        <v>216.05</v>
      </c>
      <c r="AB42">
        <v>43.21</v>
      </c>
      <c r="AC42">
        <v>78.650000000000006</v>
      </c>
      <c r="AD42">
        <v>41.5</v>
      </c>
      <c r="AE42">
        <v>87</v>
      </c>
      <c r="AF42">
        <v>43</v>
      </c>
      <c r="AG42">
        <v>7</v>
      </c>
      <c r="AH42">
        <v>13.33</v>
      </c>
      <c r="AI42">
        <v>13.33</v>
      </c>
      <c r="AJ42">
        <v>20.22</v>
      </c>
      <c r="AK42">
        <v>165</v>
      </c>
      <c r="AL42">
        <v>70</v>
      </c>
    </row>
    <row r="43" spans="1:38">
      <c r="A43" t="s">
        <v>85</v>
      </c>
      <c r="B43" s="34">
        <v>228.43</v>
      </c>
      <c r="C43" s="34">
        <v>76.33</v>
      </c>
      <c r="D43" s="93">
        <f t="shared" si="0"/>
        <v>96.149999999999991</v>
      </c>
      <c r="E43" s="34">
        <v>0</v>
      </c>
      <c r="F43" s="34"/>
      <c r="G43" s="34"/>
      <c r="H43" s="34"/>
      <c r="I43" s="34"/>
      <c r="J43" s="37">
        <v>13.28</v>
      </c>
      <c r="K43" s="37">
        <v>13.28</v>
      </c>
      <c r="L43" s="37">
        <v>13.61</v>
      </c>
      <c r="M43">
        <v>57.74</v>
      </c>
      <c r="N43">
        <v>270.76</v>
      </c>
      <c r="O43">
        <v>52.95</v>
      </c>
      <c r="P43">
        <v>0.77</v>
      </c>
      <c r="Q43">
        <v>6.01</v>
      </c>
      <c r="R43" s="93">
        <v>32.049999999999997</v>
      </c>
      <c r="S43" s="93">
        <v>32.049999999999997</v>
      </c>
      <c r="T43" s="93">
        <v>32.049999999999997</v>
      </c>
      <c r="U43">
        <v>0.95</v>
      </c>
      <c r="V43">
        <v>112.99637199999999</v>
      </c>
      <c r="W43">
        <v>1.1599999999999999</v>
      </c>
      <c r="X43">
        <v>21</v>
      </c>
      <c r="Y43">
        <v>7</v>
      </c>
      <c r="Z43">
        <v>7</v>
      </c>
      <c r="AA43">
        <v>233.19</v>
      </c>
      <c r="AB43">
        <v>46.64</v>
      </c>
      <c r="AC43">
        <v>85.62</v>
      </c>
      <c r="AD43">
        <v>44.1</v>
      </c>
      <c r="AE43">
        <v>93</v>
      </c>
      <c r="AF43">
        <v>47</v>
      </c>
      <c r="AG43">
        <v>7</v>
      </c>
      <c r="AH43">
        <v>13.33</v>
      </c>
      <c r="AI43">
        <v>13.33</v>
      </c>
      <c r="AJ43">
        <v>20.22</v>
      </c>
      <c r="AK43">
        <v>179</v>
      </c>
      <c r="AL43">
        <v>76</v>
      </c>
    </row>
    <row r="44" spans="1:38">
      <c r="A44" t="s">
        <v>86</v>
      </c>
      <c r="B44" s="34">
        <v>228.43</v>
      </c>
      <c r="C44" s="34">
        <v>76.33</v>
      </c>
      <c r="D44" s="93">
        <f t="shared" si="0"/>
        <v>96.149999999999991</v>
      </c>
      <c r="E44" s="34">
        <v>0</v>
      </c>
      <c r="F44" s="34"/>
      <c r="G44" s="34"/>
      <c r="H44" s="34"/>
      <c r="I44" s="34"/>
      <c r="J44" s="37">
        <v>16.16</v>
      </c>
      <c r="K44" s="37">
        <v>16.16</v>
      </c>
      <c r="L44" s="37">
        <v>16.57</v>
      </c>
      <c r="M44">
        <v>57.74</v>
      </c>
      <c r="N44">
        <v>270.76</v>
      </c>
      <c r="O44">
        <v>52.95</v>
      </c>
      <c r="P44">
        <v>0.77</v>
      </c>
      <c r="Q44">
        <v>6.01</v>
      </c>
      <c r="R44" s="93">
        <v>32.049999999999997</v>
      </c>
      <c r="S44" s="93">
        <v>32.049999999999997</v>
      </c>
      <c r="T44" s="93">
        <v>32.049999999999997</v>
      </c>
      <c r="U44">
        <v>0.95</v>
      </c>
      <c r="V44">
        <v>119.331253</v>
      </c>
      <c r="W44">
        <v>1.1599999999999999</v>
      </c>
      <c r="X44">
        <v>21</v>
      </c>
      <c r="Y44">
        <v>7</v>
      </c>
      <c r="Z44">
        <v>7</v>
      </c>
      <c r="AA44">
        <v>246.04</v>
      </c>
      <c r="AB44">
        <v>49.21</v>
      </c>
      <c r="AC44">
        <v>91.93</v>
      </c>
      <c r="AD44">
        <v>46.2</v>
      </c>
      <c r="AE44">
        <v>93</v>
      </c>
      <c r="AF44">
        <v>47</v>
      </c>
      <c r="AG44">
        <v>7</v>
      </c>
      <c r="AH44">
        <v>13.33</v>
      </c>
      <c r="AI44">
        <v>13.33</v>
      </c>
      <c r="AJ44">
        <v>20.22</v>
      </c>
      <c r="AK44">
        <v>189</v>
      </c>
      <c r="AL44">
        <v>81</v>
      </c>
    </row>
    <row r="45" spans="1:38">
      <c r="A45" t="s">
        <v>87</v>
      </c>
      <c r="B45" s="34">
        <v>228.43</v>
      </c>
      <c r="C45" s="34">
        <v>76.33</v>
      </c>
      <c r="D45" s="93">
        <f t="shared" si="0"/>
        <v>96.149999999999991</v>
      </c>
      <c r="E45" s="34">
        <v>0</v>
      </c>
      <c r="F45" s="34"/>
      <c r="G45" s="34"/>
      <c r="H45" s="34"/>
      <c r="I45" s="34"/>
      <c r="J45" s="37">
        <v>17.100000000000001</v>
      </c>
      <c r="K45" s="37">
        <v>17.100000000000001</v>
      </c>
      <c r="L45" s="37">
        <v>17.53</v>
      </c>
      <c r="M45">
        <v>57.74</v>
      </c>
      <c r="N45">
        <v>270.76</v>
      </c>
      <c r="O45">
        <v>52.95</v>
      </c>
      <c r="P45">
        <v>0.77</v>
      </c>
      <c r="Q45">
        <v>6.01</v>
      </c>
      <c r="R45" s="93">
        <v>32.049999999999997</v>
      </c>
      <c r="S45" s="93">
        <v>32.049999999999997</v>
      </c>
      <c r="T45" s="93">
        <v>32.049999999999997</v>
      </c>
      <c r="U45">
        <v>0.95</v>
      </c>
      <c r="V45">
        <v>121.24826</v>
      </c>
      <c r="W45">
        <v>1.1599999999999999</v>
      </c>
      <c r="X45">
        <v>21</v>
      </c>
      <c r="Y45">
        <v>7</v>
      </c>
      <c r="Z45">
        <v>7</v>
      </c>
      <c r="AA45">
        <v>246.04</v>
      </c>
      <c r="AB45">
        <v>49.21</v>
      </c>
      <c r="AC45">
        <v>92.52</v>
      </c>
      <c r="AD45">
        <v>47</v>
      </c>
      <c r="AE45">
        <v>95</v>
      </c>
      <c r="AF45">
        <v>48</v>
      </c>
      <c r="AG45">
        <v>7</v>
      </c>
      <c r="AH45">
        <v>13.33</v>
      </c>
      <c r="AI45">
        <v>13.33</v>
      </c>
      <c r="AJ45">
        <v>20.22</v>
      </c>
      <c r="AK45">
        <v>196</v>
      </c>
      <c r="AL45">
        <v>84</v>
      </c>
    </row>
    <row r="46" spans="1:38">
      <c r="A46" t="s">
        <v>88</v>
      </c>
      <c r="B46" s="34">
        <v>213.33</v>
      </c>
      <c r="C46" s="34">
        <v>76.33</v>
      </c>
      <c r="D46" s="93">
        <f t="shared" si="0"/>
        <v>96.149999999999991</v>
      </c>
      <c r="E46" s="34">
        <v>0</v>
      </c>
      <c r="F46" s="34"/>
      <c r="G46" s="34"/>
      <c r="H46" s="34"/>
      <c r="I46" s="34"/>
      <c r="J46" s="37">
        <v>18.190000000000001</v>
      </c>
      <c r="K46" s="37">
        <v>18.190000000000001</v>
      </c>
      <c r="L46" s="37">
        <v>18.649999999999999</v>
      </c>
      <c r="M46">
        <v>57.74</v>
      </c>
      <c r="N46">
        <v>270.76</v>
      </c>
      <c r="O46">
        <v>52.95</v>
      </c>
      <c r="P46">
        <v>0.77</v>
      </c>
      <c r="Q46">
        <v>6.01</v>
      </c>
      <c r="R46" s="93">
        <v>32.049999999999997</v>
      </c>
      <c r="S46" s="93">
        <v>32.049999999999997</v>
      </c>
      <c r="T46" s="93">
        <v>32.049999999999997</v>
      </c>
      <c r="U46">
        <v>0.95</v>
      </c>
      <c r="V46">
        <v>126.872778</v>
      </c>
      <c r="W46">
        <v>1.1599999999999999</v>
      </c>
      <c r="X46">
        <v>21</v>
      </c>
      <c r="Y46">
        <v>7</v>
      </c>
      <c r="Z46">
        <v>7</v>
      </c>
      <c r="AA46">
        <v>246.04</v>
      </c>
      <c r="AB46">
        <v>49.21</v>
      </c>
      <c r="AC46">
        <v>92.33</v>
      </c>
      <c r="AD46">
        <v>47.5</v>
      </c>
      <c r="AE46">
        <v>95</v>
      </c>
      <c r="AF46">
        <v>48</v>
      </c>
      <c r="AG46">
        <v>7</v>
      </c>
      <c r="AH46">
        <v>13.33</v>
      </c>
      <c r="AI46">
        <v>13.33</v>
      </c>
      <c r="AJ46">
        <v>20.22</v>
      </c>
      <c r="AK46">
        <v>203</v>
      </c>
      <c r="AL46">
        <v>87</v>
      </c>
    </row>
    <row r="47" spans="1:38">
      <c r="A47" t="s">
        <v>89</v>
      </c>
      <c r="B47" s="34">
        <v>193.12</v>
      </c>
      <c r="C47" s="34">
        <v>76.33</v>
      </c>
      <c r="D47" s="93">
        <f t="shared" si="0"/>
        <v>96.149999999999991</v>
      </c>
      <c r="E47" s="34">
        <v>0</v>
      </c>
      <c r="F47" s="34"/>
      <c r="G47" s="34"/>
      <c r="H47" s="34"/>
      <c r="I47" s="34"/>
      <c r="J47" s="37">
        <v>18.190000000000001</v>
      </c>
      <c r="K47" s="37">
        <v>18.190000000000001</v>
      </c>
      <c r="L47" s="37">
        <v>18.649999999999999</v>
      </c>
      <c r="M47">
        <v>57.74</v>
      </c>
      <c r="N47">
        <v>270.76</v>
      </c>
      <c r="O47">
        <v>52.95</v>
      </c>
      <c r="P47">
        <v>0.69</v>
      </c>
      <c r="Q47">
        <v>6.01</v>
      </c>
      <c r="R47" s="93">
        <v>32.049999999999997</v>
      </c>
      <c r="S47" s="93">
        <v>32.049999999999997</v>
      </c>
      <c r="T47" s="93">
        <v>32.049999999999997</v>
      </c>
      <c r="U47">
        <v>0.95</v>
      </c>
      <c r="V47">
        <v>131.66042999999999</v>
      </c>
      <c r="W47">
        <v>1.2</v>
      </c>
      <c r="X47">
        <v>21</v>
      </c>
      <c r="Y47">
        <v>7</v>
      </c>
      <c r="Z47">
        <v>7</v>
      </c>
      <c r="AA47">
        <v>246.04</v>
      </c>
      <c r="AB47">
        <v>49.21</v>
      </c>
      <c r="AC47">
        <v>92.29</v>
      </c>
      <c r="AD47">
        <v>48</v>
      </c>
      <c r="AE47">
        <v>95</v>
      </c>
      <c r="AF47">
        <v>48</v>
      </c>
      <c r="AG47">
        <v>6.34</v>
      </c>
      <c r="AH47">
        <v>11.67</v>
      </c>
      <c r="AI47">
        <v>11.67</v>
      </c>
      <c r="AJ47">
        <v>20.22</v>
      </c>
      <c r="AK47">
        <v>210</v>
      </c>
      <c r="AL47">
        <v>90</v>
      </c>
    </row>
    <row r="48" spans="1:38">
      <c r="A48" t="s">
        <v>90</v>
      </c>
      <c r="B48" s="34">
        <v>193.12</v>
      </c>
      <c r="C48" s="34">
        <v>76.33</v>
      </c>
      <c r="D48" s="93">
        <f t="shared" si="0"/>
        <v>96.149999999999991</v>
      </c>
      <c r="E48" s="34">
        <v>0</v>
      </c>
      <c r="F48" s="34"/>
      <c r="G48" s="34"/>
      <c r="H48" s="34"/>
      <c r="I48" s="34"/>
      <c r="J48" s="37">
        <v>18.190000000000001</v>
      </c>
      <c r="K48" s="37">
        <v>18.190000000000001</v>
      </c>
      <c r="L48" s="37">
        <v>18.649999999999999</v>
      </c>
      <c r="M48">
        <v>57.74</v>
      </c>
      <c r="N48">
        <v>270.76</v>
      </c>
      <c r="O48">
        <v>52.95</v>
      </c>
      <c r="P48">
        <v>0.69</v>
      </c>
      <c r="Q48">
        <v>6.01</v>
      </c>
      <c r="R48" s="93">
        <v>32.049999999999997</v>
      </c>
      <c r="S48" s="93">
        <v>32.049999999999997</v>
      </c>
      <c r="T48" s="93">
        <v>32.049999999999997</v>
      </c>
      <c r="U48">
        <v>0.95</v>
      </c>
      <c r="V48">
        <v>134.57973000000001</v>
      </c>
      <c r="W48">
        <v>1.2</v>
      </c>
      <c r="X48">
        <v>21</v>
      </c>
      <c r="Y48">
        <v>7</v>
      </c>
      <c r="Z48">
        <v>7</v>
      </c>
      <c r="AA48">
        <v>246.04</v>
      </c>
      <c r="AB48">
        <v>49.21</v>
      </c>
      <c r="AC48">
        <v>92.41</v>
      </c>
      <c r="AD48">
        <v>48</v>
      </c>
      <c r="AE48">
        <v>95</v>
      </c>
      <c r="AF48">
        <v>48</v>
      </c>
      <c r="AG48">
        <v>6.34</v>
      </c>
      <c r="AH48">
        <v>11.67</v>
      </c>
      <c r="AI48">
        <v>11.67</v>
      </c>
      <c r="AJ48">
        <v>20.22</v>
      </c>
      <c r="AK48">
        <v>210</v>
      </c>
      <c r="AL48">
        <v>90</v>
      </c>
    </row>
    <row r="49" spans="1:38">
      <c r="A49" t="s">
        <v>91</v>
      </c>
      <c r="B49" s="34">
        <v>193.12</v>
      </c>
      <c r="C49" s="34">
        <v>76.33</v>
      </c>
      <c r="D49" s="93">
        <f t="shared" si="0"/>
        <v>96.149999999999991</v>
      </c>
      <c r="E49" s="34">
        <v>0</v>
      </c>
      <c r="F49" s="34"/>
      <c r="G49" s="34"/>
      <c r="H49" s="34"/>
      <c r="I49" s="34"/>
      <c r="J49" s="37">
        <v>18.190000000000001</v>
      </c>
      <c r="K49" s="37">
        <v>18.190000000000001</v>
      </c>
      <c r="L49" s="37">
        <v>18.649999999999999</v>
      </c>
      <c r="M49">
        <v>57.74</v>
      </c>
      <c r="N49">
        <v>270.76</v>
      </c>
      <c r="O49">
        <v>52.95</v>
      </c>
      <c r="P49">
        <v>0.69</v>
      </c>
      <c r="Q49">
        <v>5.61</v>
      </c>
      <c r="R49" s="93">
        <v>32.049999999999997</v>
      </c>
      <c r="S49" s="93">
        <v>32.049999999999997</v>
      </c>
      <c r="T49" s="93">
        <v>32.049999999999997</v>
      </c>
      <c r="U49">
        <v>0.95</v>
      </c>
      <c r="V49">
        <v>136.73028099999999</v>
      </c>
      <c r="W49">
        <v>1.2</v>
      </c>
      <c r="X49">
        <v>19</v>
      </c>
      <c r="Y49">
        <v>6.34</v>
      </c>
      <c r="Z49">
        <v>6.33</v>
      </c>
      <c r="AA49">
        <v>246.04</v>
      </c>
      <c r="AB49">
        <v>49.21</v>
      </c>
      <c r="AC49">
        <v>92.52</v>
      </c>
      <c r="AD49">
        <v>48</v>
      </c>
      <c r="AE49">
        <v>95</v>
      </c>
      <c r="AF49">
        <v>48</v>
      </c>
      <c r="AG49">
        <v>6.34</v>
      </c>
      <c r="AH49">
        <v>11.67</v>
      </c>
      <c r="AI49">
        <v>11.67</v>
      </c>
      <c r="AJ49">
        <v>20.22</v>
      </c>
      <c r="AK49">
        <v>210</v>
      </c>
      <c r="AL49">
        <v>90</v>
      </c>
    </row>
    <row r="50" spans="1:38">
      <c r="A50" t="s">
        <v>92</v>
      </c>
      <c r="B50" s="34">
        <v>193.12</v>
      </c>
      <c r="C50" s="34">
        <v>76.33</v>
      </c>
      <c r="D50" s="93">
        <f t="shared" si="0"/>
        <v>96.149999999999991</v>
      </c>
      <c r="E50" s="34">
        <v>0</v>
      </c>
      <c r="F50" s="34"/>
      <c r="G50" s="34"/>
      <c r="H50" s="34"/>
      <c r="I50" s="34"/>
      <c r="J50" s="37">
        <v>18.190000000000001</v>
      </c>
      <c r="K50" s="37">
        <v>18.190000000000001</v>
      </c>
      <c r="L50" s="37">
        <v>18.649999999999999</v>
      </c>
      <c r="M50">
        <v>57.74</v>
      </c>
      <c r="N50">
        <v>270.76</v>
      </c>
      <c r="O50">
        <v>52.95</v>
      </c>
      <c r="P50">
        <v>0.69</v>
      </c>
      <c r="Q50">
        <v>5.61</v>
      </c>
      <c r="R50" s="93">
        <v>32.049999999999997</v>
      </c>
      <c r="S50" s="93">
        <v>32.049999999999997</v>
      </c>
      <c r="T50" s="93">
        <v>32.049999999999997</v>
      </c>
      <c r="U50">
        <v>0.95</v>
      </c>
      <c r="V50">
        <v>138.832177</v>
      </c>
      <c r="W50">
        <v>1.2</v>
      </c>
      <c r="X50">
        <v>19</v>
      </c>
      <c r="Y50">
        <v>6.34</v>
      </c>
      <c r="Z50">
        <v>6.33</v>
      </c>
      <c r="AA50">
        <v>246.04</v>
      </c>
      <c r="AB50">
        <v>49.21</v>
      </c>
      <c r="AC50">
        <v>92.34</v>
      </c>
      <c r="AD50">
        <v>48</v>
      </c>
      <c r="AE50">
        <v>95</v>
      </c>
      <c r="AF50">
        <v>48</v>
      </c>
      <c r="AG50">
        <v>6.34</v>
      </c>
      <c r="AH50">
        <v>11.67</v>
      </c>
      <c r="AI50">
        <v>11.67</v>
      </c>
      <c r="AJ50">
        <v>20.22</v>
      </c>
      <c r="AK50">
        <v>210</v>
      </c>
      <c r="AL50">
        <v>90</v>
      </c>
    </row>
    <row r="51" spans="1:38">
      <c r="A51" t="s">
        <v>93</v>
      </c>
      <c r="B51" s="34">
        <v>193.12</v>
      </c>
      <c r="C51" s="34">
        <v>76.33</v>
      </c>
      <c r="D51" s="93">
        <f t="shared" si="0"/>
        <v>96.149999999999991</v>
      </c>
      <c r="E51" s="34">
        <v>0</v>
      </c>
      <c r="F51" s="34"/>
      <c r="G51" s="34"/>
      <c r="H51" s="34"/>
      <c r="I51" s="34"/>
      <c r="J51" s="37">
        <v>18.190000000000001</v>
      </c>
      <c r="K51" s="37">
        <v>18.190000000000001</v>
      </c>
      <c r="L51" s="37">
        <v>18.649999999999999</v>
      </c>
      <c r="M51">
        <v>57.74</v>
      </c>
      <c r="N51">
        <v>270.76</v>
      </c>
      <c r="O51">
        <v>52.95</v>
      </c>
      <c r="P51">
        <v>1.1599999999999999</v>
      </c>
      <c r="Q51">
        <v>5.61</v>
      </c>
      <c r="R51" s="93">
        <v>32.049999999999997</v>
      </c>
      <c r="S51" s="93">
        <v>32.049999999999997</v>
      </c>
      <c r="T51" s="93">
        <v>32.049999999999997</v>
      </c>
      <c r="U51">
        <v>0.95</v>
      </c>
      <c r="V51">
        <v>130.64840599999999</v>
      </c>
      <c r="W51">
        <v>1.2</v>
      </c>
      <c r="X51">
        <v>19</v>
      </c>
      <c r="Y51">
        <v>6.34</v>
      </c>
      <c r="Z51">
        <v>6.33</v>
      </c>
      <c r="AA51">
        <v>246.04</v>
      </c>
      <c r="AB51">
        <v>49.21</v>
      </c>
      <c r="AC51">
        <v>92.63</v>
      </c>
      <c r="AD51">
        <v>48</v>
      </c>
      <c r="AE51">
        <v>95</v>
      </c>
      <c r="AF51">
        <v>48</v>
      </c>
      <c r="AG51">
        <v>6.34</v>
      </c>
      <c r="AH51">
        <v>11.67</v>
      </c>
      <c r="AI51">
        <v>11.67</v>
      </c>
      <c r="AJ51">
        <v>20.22</v>
      </c>
      <c r="AK51">
        <v>210</v>
      </c>
      <c r="AL51">
        <v>90</v>
      </c>
    </row>
    <row r="52" spans="1:38">
      <c r="A52" t="s">
        <v>94</v>
      </c>
      <c r="B52" s="34">
        <v>193.12</v>
      </c>
      <c r="C52" s="34">
        <v>76.33</v>
      </c>
      <c r="D52" s="93">
        <f t="shared" si="0"/>
        <v>96.149999999999991</v>
      </c>
      <c r="E52" s="34">
        <v>0</v>
      </c>
      <c r="F52" s="34"/>
      <c r="G52" s="34"/>
      <c r="H52" s="34"/>
      <c r="I52" s="34"/>
      <c r="J52" s="37">
        <v>18.190000000000001</v>
      </c>
      <c r="K52" s="37">
        <v>18.190000000000001</v>
      </c>
      <c r="L52" s="37">
        <v>18.649999999999999</v>
      </c>
      <c r="M52">
        <v>57.74</v>
      </c>
      <c r="N52">
        <v>270.76</v>
      </c>
      <c r="O52">
        <v>52.95</v>
      </c>
      <c r="P52">
        <v>1.1599999999999999</v>
      </c>
      <c r="Q52">
        <v>5.61</v>
      </c>
      <c r="R52" s="93">
        <v>32.049999999999997</v>
      </c>
      <c r="S52" s="93">
        <v>32.049999999999997</v>
      </c>
      <c r="T52" s="93">
        <v>32.049999999999997</v>
      </c>
      <c r="U52">
        <v>0.95</v>
      </c>
      <c r="V52">
        <v>132.57514399999999</v>
      </c>
      <c r="W52">
        <v>1.2</v>
      </c>
      <c r="X52">
        <v>19</v>
      </c>
      <c r="Y52">
        <v>6.34</v>
      </c>
      <c r="Z52">
        <v>6.33</v>
      </c>
      <c r="AA52">
        <v>246.04</v>
      </c>
      <c r="AB52">
        <v>49.21</v>
      </c>
      <c r="AC52">
        <v>92.52</v>
      </c>
      <c r="AD52">
        <v>48</v>
      </c>
      <c r="AE52">
        <v>95</v>
      </c>
      <c r="AF52">
        <v>48</v>
      </c>
      <c r="AG52">
        <v>6.34</v>
      </c>
      <c r="AH52">
        <v>11.67</v>
      </c>
      <c r="AI52">
        <v>11.67</v>
      </c>
      <c r="AJ52">
        <v>20.22</v>
      </c>
      <c r="AK52">
        <v>210</v>
      </c>
      <c r="AL52">
        <v>90</v>
      </c>
    </row>
    <row r="53" spans="1:38">
      <c r="A53" t="s">
        <v>95</v>
      </c>
      <c r="B53" s="34">
        <v>193.12</v>
      </c>
      <c r="C53" s="34">
        <v>76.33</v>
      </c>
      <c r="D53" s="93">
        <f t="shared" si="0"/>
        <v>96.149999999999991</v>
      </c>
      <c r="E53" s="34">
        <v>0</v>
      </c>
      <c r="F53" s="34"/>
      <c r="G53" s="34"/>
      <c r="H53" s="34"/>
      <c r="I53" s="34"/>
      <c r="J53" s="37">
        <v>18.190000000000001</v>
      </c>
      <c r="K53" s="37">
        <v>18.190000000000001</v>
      </c>
      <c r="L53" s="37">
        <v>18.649999999999999</v>
      </c>
      <c r="M53">
        <v>57.74</v>
      </c>
      <c r="N53">
        <v>270.76</v>
      </c>
      <c r="O53">
        <v>52.95</v>
      </c>
      <c r="P53">
        <v>1.1599999999999999</v>
      </c>
      <c r="Q53">
        <v>5.61</v>
      </c>
      <c r="R53" s="93">
        <v>32.049999999999997</v>
      </c>
      <c r="S53" s="93">
        <v>32.049999999999997</v>
      </c>
      <c r="T53" s="93">
        <v>32.049999999999997</v>
      </c>
      <c r="U53">
        <v>1.07</v>
      </c>
      <c r="V53">
        <v>133.645554</v>
      </c>
      <c r="W53">
        <v>1.2</v>
      </c>
      <c r="X53">
        <v>19</v>
      </c>
      <c r="Y53">
        <v>6.34</v>
      </c>
      <c r="Z53">
        <v>6.33</v>
      </c>
      <c r="AA53">
        <v>246.04</v>
      </c>
      <c r="AB53">
        <v>49.21</v>
      </c>
      <c r="AC53">
        <v>92.52</v>
      </c>
      <c r="AD53">
        <v>48</v>
      </c>
      <c r="AE53">
        <v>95</v>
      </c>
      <c r="AF53">
        <v>48</v>
      </c>
      <c r="AG53">
        <v>6.34</v>
      </c>
      <c r="AH53">
        <v>11.67</v>
      </c>
      <c r="AI53">
        <v>11.67</v>
      </c>
      <c r="AJ53">
        <v>20.22</v>
      </c>
      <c r="AK53">
        <v>210</v>
      </c>
      <c r="AL53">
        <v>90</v>
      </c>
    </row>
    <row r="54" spans="1:38">
      <c r="A54" t="s">
        <v>96</v>
      </c>
      <c r="B54" s="34">
        <v>193.12</v>
      </c>
      <c r="C54" s="34">
        <v>76.33</v>
      </c>
      <c r="D54" s="93">
        <f t="shared" si="0"/>
        <v>96.149999999999991</v>
      </c>
      <c r="E54" s="34">
        <v>0</v>
      </c>
      <c r="F54" s="34"/>
      <c r="G54" s="34"/>
      <c r="H54" s="34"/>
      <c r="I54" s="34"/>
      <c r="J54" s="37">
        <v>18.190000000000001</v>
      </c>
      <c r="K54" s="37">
        <v>18.190000000000001</v>
      </c>
      <c r="L54" s="37">
        <v>18.649999999999999</v>
      </c>
      <c r="M54">
        <v>57.74</v>
      </c>
      <c r="N54">
        <v>270.76</v>
      </c>
      <c r="O54">
        <v>52.95</v>
      </c>
      <c r="P54">
        <v>1.1599999999999999</v>
      </c>
      <c r="Q54">
        <v>5.61</v>
      </c>
      <c r="R54" s="93">
        <v>32.049999999999997</v>
      </c>
      <c r="S54" s="93">
        <v>32.049999999999997</v>
      </c>
      <c r="T54" s="93">
        <v>32.049999999999997</v>
      </c>
      <c r="U54">
        <v>1.07</v>
      </c>
      <c r="V54">
        <v>134.36564799999999</v>
      </c>
      <c r="W54">
        <v>1.2</v>
      </c>
      <c r="X54">
        <v>19</v>
      </c>
      <c r="Y54">
        <v>6.34</v>
      </c>
      <c r="Z54">
        <v>6.33</v>
      </c>
      <c r="AA54">
        <v>246.04</v>
      </c>
      <c r="AB54">
        <v>49.21</v>
      </c>
      <c r="AC54">
        <v>92.19</v>
      </c>
      <c r="AD54">
        <v>48</v>
      </c>
      <c r="AE54">
        <v>95</v>
      </c>
      <c r="AF54">
        <v>48</v>
      </c>
      <c r="AG54">
        <v>6.34</v>
      </c>
      <c r="AH54">
        <v>11.67</v>
      </c>
      <c r="AI54">
        <v>11.67</v>
      </c>
      <c r="AJ54">
        <v>20.22</v>
      </c>
      <c r="AK54">
        <v>210</v>
      </c>
      <c r="AL54">
        <v>90</v>
      </c>
    </row>
    <row r="55" spans="1:38">
      <c r="A55" t="s">
        <v>97</v>
      </c>
      <c r="B55" s="34">
        <v>150.05000000000001</v>
      </c>
      <c r="C55" s="34">
        <v>38.51</v>
      </c>
      <c r="D55" s="93">
        <f t="shared" si="0"/>
        <v>96.149999999999991</v>
      </c>
      <c r="E55" s="34">
        <v>0</v>
      </c>
      <c r="F55" s="34"/>
      <c r="G55" s="34"/>
      <c r="H55" s="34"/>
      <c r="I55" s="34"/>
      <c r="J55" s="37">
        <v>18.190000000000001</v>
      </c>
      <c r="K55" s="37">
        <v>18.190000000000001</v>
      </c>
      <c r="L55" s="37">
        <v>18.649999999999999</v>
      </c>
      <c r="M55">
        <v>35.1</v>
      </c>
      <c r="N55">
        <v>231.05</v>
      </c>
      <c r="O55">
        <v>52.95</v>
      </c>
      <c r="P55">
        <v>1.0900000000000001</v>
      </c>
      <c r="Q55">
        <v>5.61</v>
      </c>
      <c r="R55" s="93">
        <v>32.049999999999997</v>
      </c>
      <c r="S55" s="93">
        <v>32.049999999999997</v>
      </c>
      <c r="T55" s="93">
        <v>32.049999999999997</v>
      </c>
      <c r="U55">
        <v>1.1100000000000001</v>
      </c>
      <c r="V55">
        <v>135.47498200000001</v>
      </c>
      <c r="W55">
        <v>1.2</v>
      </c>
      <c r="X55">
        <v>22</v>
      </c>
      <c r="Y55">
        <v>7.34</v>
      </c>
      <c r="Z55">
        <v>7.33</v>
      </c>
      <c r="AA55">
        <v>237.5</v>
      </c>
      <c r="AB55">
        <v>47.5</v>
      </c>
      <c r="AC55">
        <v>92.41</v>
      </c>
      <c r="AD55">
        <v>48</v>
      </c>
      <c r="AE55">
        <v>95</v>
      </c>
      <c r="AF55">
        <v>48</v>
      </c>
      <c r="AG55">
        <v>6.34</v>
      </c>
      <c r="AH55">
        <v>15.33</v>
      </c>
      <c r="AI55">
        <v>15.33</v>
      </c>
      <c r="AJ55">
        <v>20.22</v>
      </c>
      <c r="AK55">
        <v>210</v>
      </c>
      <c r="AL55">
        <v>90</v>
      </c>
    </row>
    <row r="56" spans="1:38">
      <c r="A56" t="s">
        <v>98</v>
      </c>
      <c r="B56" s="34">
        <v>104.93</v>
      </c>
      <c r="C56" s="34">
        <v>38.51</v>
      </c>
      <c r="D56" s="93">
        <f t="shared" si="0"/>
        <v>96.149999999999991</v>
      </c>
      <c r="E56" s="34">
        <v>0</v>
      </c>
      <c r="F56" s="34"/>
      <c r="G56" s="34"/>
      <c r="H56" s="34"/>
      <c r="I56" s="34"/>
      <c r="J56" s="37">
        <v>18.190000000000001</v>
      </c>
      <c r="K56" s="37">
        <v>18.190000000000001</v>
      </c>
      <c r="L56" s="37">
        <v>18.649999999999999</v>
      </c>
      <c r="M56">
        <v>35.1</v>
      </c>
      <c r="N56">
        <v>192.54</v>
      </c>
      <c r="O56">
        <v>52.95</v>
      </c>
      <c r="P56">
        <v>1.0900000000000001</v>
      </c>
      <c r="Q56">
        <v>5.61</v>
      </c>
      <c r="R56" s="93">
        <v>32.049999999999997</v>
      </c>
      <c r="S56" s="93">
        <v>32.049999999999997</v>
      </c>
      <c r="T56" s="93">
        <v>32.049999999999997</v>
      </c>
      <c r="U56">
        <v>1.1100000000000001</v>
      </c>
      <c r="V56">
        <v>135.56256099999999</v>
      </c>
      <c r="W56">
        <v>1.2</v>
      </c>
      <c r="X56">
        <v>22</v>
      </c>
      <c r="Y56">
        <v>7.34</v>
      </c>
      <c r="Z56">
        <v>7.33</v>
      </c>
      <c r="AA56">
        <v>237.5</v>
      </c>
      <c r="AB56">
        <v>47.5</v>
      </c>
      <c r="AC56">
        <v>92.51</v>
      </c>
      <c r="AD56">
        <v>48</v>
      </c>
      <c r="AE56">
        <v>95</v>
      </c>
      <c r="AF56">
        <v>48</v>
      </c>
      <c r="AG56">
        <v>6.34</v>
      </c>
      <c r="AH56">
        <v>15.33</v>
      </c>
      <c r="AI56">
        <v>15.33</v>
      </c>
      <c r="AJ56">
        <v>20.22</v>
      </c>
      <c r="AK56">
        <v>210</v>
      </c>
      <c r="AL56">
        <v>90</v>
      </c>
    </row>
    <row r="57" spans="1:38">
      <c r="A57" t="s">
        <v>99</v>
      </c>
      <c r="B57" s="34">
        <v>104.93</v>
      </c>
      <c r="C57" s="34">
        <v>38.51</v>
      </c>
      <c r="D57" s="93">
        <f t="shared" si="0"/>
        <v>96.149999999999991</v>
      </c>
      <c r="E57" s="34">
        <v>0</v>
      </c>
      <c r="F57" s="34"/>
      <c r="G57" s="34"/>
      <c r="H57" s="34"/>
      <c r="I57" s="34"/>
      <c r="J57" s="37">
        <v>18.190000000000001</v>
      </c>
      <c r="K57" s="37">
        <v>18.190000000000001</v>
      </c>
      <c r="L57" s="37">
        <v>18.649999999999999</v>
      </c>
      <c r="M57">
        <v>35.1</v>
      </c>
      <c r="N57">
        <v>231.05</v>
      </c>
      <c r="O57">
        <v>52.95</v>
      </c>
      <c r="P57">
        <v>1.0900000000000001</v>
      </c>
      <c r="Q57">
        <v>5.81</v>
      </c>
      <c r="R57" s="93">
        <v>32.049999999999997</v>
      </c>
      <c r="S57" s="93">
        <v>32.049999999999997</v>
      </c>
      <c r="T57" s="93">
        <v>32.049999999999997</v>
      </c>
      <c r="U57">
        <v>1.1100000000000001</v>
      </c>
      <c r="V57">
        <v>137.05140399999999</v>
      </c>
      <c r="W57">
        <v>1.2</v>
      </c>
      <c r="X57">
        <v>22</v>
      </c>
      <c r="Y57">
        <v>7.34</v>
      </c>
      <c r="Z57">
        <v>7.33</v>
      </c>
      <c r="AA57">
        <v>237.5</v>
      </c>
      <c r="AB57">
        <v>47.5</v>
      </c>
      <c r="AC57">
        <v>92.63</v>
      </c>
      <c r="AD57">
        <v>48</v>
      </c>
      <c r="AE57">
        <v>95</v>
      </c>
      <c r="AF57">
        <v>48</v>
      </c>
      <c r="AG57">
        <v>6.34</v>
      </c>
      <c r="AH57">
        <v>15.33</v>
      </c>
      <c r="AI57">
        <v>15.33</v>
      </c>
      <c r="AJ57">
        <v>20.22</v>
      </c>
      <c r="AK57">
        <v>203</v>
      </c>
      <c r="AL57">
        <v>87</v>
      </c>
    </row>
    <row r="58" spans="1:38">
      <c r="A58" t="s">
        <v>100</v>
      </c>
      <c r="B58" s="34">
        <v>104.93</v>
      </c>
      <c r="C58" s="34">
        <v>38.51</v>
      </c>
      <c r="D58" s="93">
        <f t="shared" si="0"/>
        <v>96.149999999999991</v>
      </c>
      <c r="E58" s="34">
        <v>0</v>
      </c>
      <c r="F58" s="34"/>
      <c r="G58" s="34"/>
      <c r="H58" s="34"/>
      <c r="I58" s="34"/>
      <c r="J58" s="37">
        <v>18.190000000000001</v>
      </c>
      <c r="K58" s="37">
        <v>18.190000000000001</v>
      </c>
      <c r="L58" s="37">
        <v>18.649999999999999</v>
      </c>
      <c r="M58">
        <v>35.1</v>
      </c>
      <c r="N58">
        <v>270.76</v>
      </c>
      <c r="O58">
        <v>52.95</v>
      </c>
      <c r="P58">
        <v>1.0900000000000001</v>
      </c>
      <c r="Q58">
        <v>6.01</v>
      </c>
      <c r="R58" s="93">
        <v>32.049999999999997</v>
      </c>
      <c r="S58" s="93">
        <v>32.049999999999997</v>
      </c>
      <c r="T58" s="93">
        <v>32.049999999999997</v>
      </c>
      <c r="U58">
        <v>1.1100000000000001</v>
      </c>
      <c r="V58">
        <v>134.083449</v>
      </c>
      <c r="W58">
        <v>1.2</v>
      </c>
      <c r="X58">
        <v>22</v>
      </c>
      <c r="Y58">
        <v>7.34</v>
      </c>
      <c r="Z58">
        <v>7.33</v>
      </c>
      <c r="AA58">
        <v>237.5</v>
      </c>
      <c r="AB58">
        <v>47.5</v>
      </c>
      <c r="AC58">
        <v>92.22</v>
      </c>
      <c r="AD58">
        <v>48</v>
      </c>
      <c r="AE58">
        <v>95</v>
      </c>
      <c r="AF58">
        <v>48</v>
      </c>
      <c r="AG58">
        <v>6.34</v>
      </c>
      <c r="AH58">
        <v>15.33</v>
      </c>
      <c r="AI58">
        <v>15.33</v>
      </c>
      <c r="AJ58">
        <v>20.22</v>
      </c>
      <c r="AK58">
        <v>203</v>
      </c>
      <c r="AL58">
        <v>87</v>
      </c>
    </row>
    <row r="59" spans="1:38">
      <c r="A59" t="s">
        <v>101</v>
      </c>
      <c r="B59" s="34">
        <v>104.93</v>
      </c>
      <c r="C59" s="34">
        <v>38.51</v>
      </c>
      <c r="D59" s="93">
        <f t="shared" si="0"/>
        <v>96.149999999999991</v>
      </c>
      <c r="E59" s="34">
        <v>0</v>
      </c>
      <c r="F59" s="34"/>
      <c r="G59" s="34"/>
      <c r="H59" s="34"/>
      <c r="I59" s="34"/>
      <c r="J59" s="37">
        <v>18.190000000000001</v>
      </c>
      <c r="K59" s="37">
        <v>18.190000000000001</v>
      </c>
      <c r="L59" s="37">
        <v>18.649999999999999</v>
      </c>
      <c r="M59">
        <v>35.1</v>
      </c>
      <c r="N59">
        <v>270.76</v>
      </c>
      <c r="O59">
        <v>52.95</v>
      </c>
      <c r="P59">
        <v>1.32</v>
      </c>
      <c r="Q59">
        <v>6.01</v>
      </c>
      <c r="R59" s="93">
        <v>32.049999999999997</v>
      </c>
      <c r="S59" s="93">
        <v>32.049999999999997</v>
      </c>
      <c r="T59" s="93">
        <v>32.049999999999997</v>
      </c>
      <c r="U59">
        <v>1.1499999999999999</v>
      </c>
      <c r="V59">
        <v>130.142394</v>
      </c>
      <c r="W59">
        <v>1.25</v>
      </c>
      <c r="X59">
        <v>22</v>
      </c>
      <c r="Y59">
        <v>7.34</v>
      </c>
      <c r="Z59">
        <v>7.33</v>
      </c>
      <c r="AA59">
        <v>237.5</v>
      </c>
      <c r="AB59">
        <v>47.5</v>
      </c>
      <c r="AC59">
        <v>92.15</v>
      </c>
      <c r="AD59">
        <v>48</v>
      </c>
      <c r="AE59">
        <v>93</v>
      </c>
      <c r="AF59">
        <v>47</v>
      </c>
      <c r="AG59">
        <v>6.34</v>
      </c>
      <c r="AH59">
        <v>15.33</v>
      </c>
      <c r="AI59">
        <v>15.33</v>
      </c>
      <c r="AJ59">
        <v>20.22</v>
      </c>
      <c r="AK59">
        <v>200</v>
      </c>
      <c r="AL59">
        <v>85</v>
      </c>
    </row>
    <row r="60" spans="1:38">
      <c r="A60" t="s">
        <v>102</v>
      </c>
      <c r="B60" s="34">
        <v>153.07</v>
      </c>
      <c r="C60" s="34">
        <v>38.51</v>
      </c>
      <c r="D60" s="93">
        <f t="shared" si="0"/>
        <v>96.149999999999991</v>
      </c>
      <c r="E60" s="34">
        <v>0</v>
      </c>
      <c r="F60" s="34"/>
      <c r="G60" s="34"/>
      <c r="H60" s="34"/>
      <c r="I60" s="34"/>
      <c r="J60" s="37">
        <v>18.190000000000001</v>
      </c>
      <c r="K60" s="37">
        <v>18.190000000000001</v>
      </c>
      <c r="L60" s="37">
        <v>18.649999999999999</v>
      </c>
      <c r="M60">
        <v>35.1</v>
      </c>
      <c r="N60">
        <v>270.76</v>
      </c>
      <c r="O60">
        <v>52.95</v>
      </c>
      <c r="P60">
        <v>1.32</v>
      </c>
      <c r="Q60">
        <v>6.01</v>
      </c>
      <c r="R60" s="93">
        <v>32.049999999999997</v>
      </c>
      <c r="S60" s="93">
        <v>32.049999999999997</v>
      </c>
      <c r="T60" s="93">
        <v>32.049999999999997</v>
      </c>
      <c r="U60">
        <v>1.1499999999999999</v>
      </c>
      <c r="V60">
        <v>125.57855499999999</v>
      </c>
      <c r="W60">
        <v>1.25</v>
      </c>
      <c r="X60">
        <v>22</v>
      </c>
      <c r="Y60">
        <v>7.34</v>
      </c>
      <c r="Z60">
        <v>7.33</v>
      </c>
      <c r="AA60">
        <v>237.5</v>
      </c>
      <c r="AB60">
        <v>47.5</v>
      </c>
      <c r="AC60">
        <v>92.04</v>
      </c>
      <c r="AD60">
        <v>48</v>
      </c>
      <c r="AE60">
        <v>93</v>
      </c>
      <c r="AF60">
        <v>47</v>
      </c>
      <c r="AG60">
        <v>6.34</v>
      </c>
      <c r="AH60">
        <v>15.33</v>
      </c>
      <c r="AI60">
        <v>15.33</v>
      </c>
      <c r="AJ60">
        <v>20.22</v>
      </c>
      <c r="AK60">
        <v>200</v>
      </c>
      <c r="AL60">
        <v>85</v>
      </c>
    </row>
    <row r="61" spans="1:38">
      <c r="A61" t="s">
        <v>103</v>
      </c>
      <c r="B61" s="34">
        <v>160.47</v>
      </c>
      <c r="C61" s="34">
        <v>0</v>
      </c>
      <c r="D61" s="93">
        <f t="shared" si="0"/>
        <v>96.149999999999991</v>
      </c>
      <c r="E61" s="34">
        <v>0</v>
      </c>
      <c r="F61" s="34"/>
      <c r="G61" s="34"/>
      <c r="H61" s="34"/>
      <c r="I61" s="34"/>
      <c r="J61" s="37">
        <v>17.75</v>
      </c>
      <c r="K61" s="37">
        <v>17.75</v>
      </c>
      <c r="L61" s="37">
        <v>18.190000000000001</v>
      </c>
      <c r="M61">
        <v>35.1</v>
      </c>
      <c r="N61">
        <v>270.76</v>
      </c>
      <c r="O61">
        <v>52.95</v>
      </c>
      <c r="P61">
        <v>1.32</v>
      </c>
      <c r="Q61">
        <v>6.01</v>
      </c>
      <c r="R61" s="93">
        <v>32.049999999999997</v>
      </c>
      <c r="S61" s="93">
        <v>32.049999999999997</v>
      </c>
      <c r="T61" s="93">
        <v>32.049999999999997</v>
      </c>
      <c r="U61">
        <v>1.1499999999999999</v>
      </c>
      <c r="V61">
        <v>120.528166</v>
      </c>
      <c r="W61">
        <v>1.43</v>
      </c>
      <c r="X61">
        <v>22</v>
      </c>
      <c r="Y61">
        <v>7.34</v>
      </c>
      <c r="Z61">
        <v>7.33</v>
      </c>
      <c r="AA61">
        <v>237.5</v>
      </c>
      <c r="AB61">
        <v>47.5</v>
      </c>
      <c r="AC61">
        <v>92.56</v>
      </c>
      <c r="AD61">
        <v>48</v>
      </c>
      <c r="AE61">
        <v>93</v>
      </c>
      <c r="AF61">
        <v>46</v>
      </c>
      <c r="AG61">
        <v>6.34</v>
      </c>
      <c r="AH61">
        <v>15.33</v>
      </c>
      <c r="AI61">
        <v>15.33</v>
      </c>
      <c r="AJ61">
        <v>20.22</v>
      </c>
      <c r="AK61">
        <v>196</v>
      </c>
      <c r="AL61">
        <v>84</v>
      </c>
    </row>
    <row r="62" spans="1:38">
      <c r="A62" t="s">
        <v>104</v>
      </c>
      <c r="B62" s="34">
        <v>160.47</v>
      </c>
      <c r="C62" s="34">
        <v>0</v>
      </c>
      <c r="D62" s="93">
        <f t="shared" si="0"/>
        <v>96.149999999999991</v>
      </c>
      <c r="E62" s="34">
        <v>0</v>
      </c>
      <c r="F62" s="34"/>
      <c r="G62" s="34"/>
      <c r="H62" s="34"/>
      <c r="I62" s="34"/>
      <c r="J62" s="37">
        <v>17.13</v>
      </c>
      <c r="K62" s="37">
        <v>17.13</v>
      </c>
      <c r="L62" s="37">
        <v>17.559999999999999</v>
      </c>
      <c r="M62">
        <v>35.1</v>
      </c>
      <c r="N62">
        <v>270.76</v>
      </c>
      <c r="O62">
        <v>52.95</v>
      </c>
      <c r="P62">
        <v>1.32</v>
      </c>
      <c r="Q62">
        <v>6.01</v>
      </c>
      <c r="R62" s="93">
        <v>32.049999999999997</v>
      </c>
      <c r="S62" s="93">
        <v>32.049999999999997</v>
      </c>
      <c r="T62" s="93">
        <v>32.049999999999997</v>
      </c>
      <c r="U62">
        <v>1.1499999999999999</v>
      </c>
      <c r="V62">
        <v>114.572794</v>
      </c>
      <c r="W62">
        <v>1.43</v>
      </c>
      <c r="X62">
        <v>22</v>
      </c>
      <c r="Y62">
        <v>7.34</v>
      </c>
      <c r="Z62">
        <v>7.33</v>
      </c>
      <c r="AA62">
        <v>237.5</v>
      </c>
      <c r="AB62">
        <v>47.5</v>
      </c>
      <c r="AC62">
        <v>92.52</v>
      </c>
      <c r="AD62">
        <v>46.2</v>
      </c>
      <c r="AE62">
        <v>91</v>
      </c>
      <c r="AF62">
        <v>46</v>
      </c>
      <c r="AG62">
        <v>6.34</v>
      </c>
      <c r="AH62">
        <v>15.33</v>
      </c>
      <c r="AI62">
        <v>15.33</v>
      </c>
      <c r="AJ62">
        <v>21.18</v>
      </c>
      <c r="AK62">
        <v>193</v>
      </c>
      <c r="AL62">
        <v>82</v>
      </c>
    </row>
    <row r="63" spans="1:38">
      <c r="A63" t="s">
        <v>105</v>
      </c>
      <c r="B63" s="34">
        <v>160.47</v>
      </c>
      <c r="C63" s="34">
        <v>0</v>
      </c>
      <c r="D63" s="93">
        <f t="shared" si="0"/>
        <v>96.149999999999991</v>
      </c>
      <c r="E63" s="34">
        <v>0</v>
      </c>
      <c r="F63" s="34"/>
      <c r="G63" s="34"/>
      <c r="H63" s="34"/>
      <c r="I63" s="34"/>
      <c r="J63" s="37">
        <v>15.94</v>
      </c>
      <c r="K63" s="37">
        <v>15.94</v>
      </c>
      <c r="L63" s="37">
        <v>16.329999999999998</v>
      </c>
      <c r="M63">
        <v>35.1</v>
      </c>
      <c r="N63">
        <v>270.76</v>
      </c>
      <c r="O63">
        <v>52.95</v>
      </c>
      <c r="P63">
        <v>1.32</v>
      </c>
      <c r="Q63">
        <v>6.01</v>
      </c>
      <c r="R63" s="93">
        <v>32.049999999999997</v>
      </c>
      <c r="S63" s="93">
        <v>32.049999999999997</v>
      </c>
      <c r="T63" s="93">
        <v>32.049999999999997</v>
      </c>
      <c r="U63">
        <v>1.18</v>
      </c>
      <c r="V63">
        <v>104.180086</v>
      </c>
      <c r="W63">
        <v>1.43</v>
      </c>
      <c r="X63">
        <v>22</v>
      </c>
      <c r="Y63">
        <v>7.34</v>
      </c>
      <c r="Z63">
        <v>7.33</v>
      </c>
      <c r="AA63">
        <v>237.5</v>
      </c>
      <c r="AB63">
        <v>47.5</v>
      </c>
      <c r="AC63">
        <v>92.52</v>
      </c>
      <c r="AD63">
        <v>43.6</v>
      </c>
      <c r="AE63">
        <v>91</v>
      </c>
      <c r="AF63">
        <v>46</v>
      </c>
      <c r="AG63">
        <v>6.34</v>
      </c>
      <c r="AH63">
        <v>15.33</v>
      </c>
      <c r="AI63">
        <v>15.33</v>
      </c>
      <c r="AJ63">
        <v>21.18</v>
      </c>
      <c r="AK63">
        <v>193</v>
      </c>
      <c r="AL63">
        <v>82</v>
      </c>
    </row>
    <row r="64" spans="1:38">
      <c r="A64" t="s">
        <v>106</v>
      </c>
      <c r="B64" s="34">
        <v>160.47</v>
      </c>
      <c r="C64" s="34">
        <v>0</v>
      </c>
      <c r="D64" s="93">
        <f t="shared" si="0"/>
        <v>96.149999999999991</v>
      </c>
      <c r="E64" s="34">
        <v>0</v>
      </c>
      <c r="F64" s="34"/>
      <c r="G64" s="34"/>
      <c r="H64" s="34"/>
      <c r="I64" s="34"/>
      <c r="J64" s="37">
        <v>14.89</v>
      </c>
      <c r="K64" s="37">
        <v>14.89</v>
      </c>
      <c r="L64" s="37">
        <v>15.26</v>
      </c>
      <c r="M64">
        <v>35.1</v>
      </c>
      <c r="N64">
        <v>270.76</v>
      </c>
      <c r="O64">
        <v>52.95</v>
      </c>
      <c r="P64">
        <v>1.32</v>
      </c>
      <c r="Q64">
        <v>6.01</v>
      </c>
      <c r="R64" s="93">
        <v>32.049999999999997</v>
      </c>
      <c r="S64" s="93">
        <v>32.049999999999997</v>
      </c>
      <c r="T64" s="93">
        <v>32.049999999999997</v>
      </c>
      <c r="U64">
        <v>1.18</v>
      </c>
      <c r="V64">
        <v>96.911028999999999</v>
      </c>
      <c r="W64">
        <v>1.43</v>
      </c>
      <c r="X64">
        <v>22</v>
      </c>
      <c r="Y64">
        <v>7.34</v>
      </c>
      <c r="Z64">
        <v>7.33</v>
      </c>
      <c r="AA64">
        <v>237.5</v>
      </c>
      <c r="AB64">
        <v>47.5</v>
      </c>
      <c r="AC64">
        <v>90.82</v>
      </c>
      <c r="AD64">
        <v>41.5</v>
      </c>
      <c r="AE64">
        <v>87</v>
      </c>
      <c r="AF64">
        <v>43</v>
      </c>
      <c r="AG64">
        <v>6.34</v>
      </c>
      <c r="AH64">
        <v>15.33</v>
      </c>
      <c r="AI64">
        <v>15.33</v>
      </c>
      <c r="AJ64">
        <v>21.18</v>
      </c>
      <c r="AK64">
        <v>182</v>
      </c>
      <c r="AL64">
        <v>78</v>
      </c>
    </row>
    <row r="65" spans="1:38">
      <c r="A65" t="s">
        <v>107</v>
      </c>
      <c r="B65" s="34">
        <v>160.47</v>
      </c>
      <c r="C65" s="34">
        <v>0</v>
      </c>
      <c r="D65" s="93">
        <f t="shared" si="0"/>
        <v>96.149999999999991</v>
      </c>
      <c r="E65" s="34">
        <v>0</v>
      </c>
      <c r="F65" s="34"/>
      <c r="G65" s="34"/>
      <c r="H65" s="34"/>
      <c r="I65" s="34"/>
      <c r="J65" s="37">
        <v>13.94</v>
      </c>
      <c r="K65" s="37">
        <v>13.94</v>
      </c>
      <c r="L65" s="37">
        <v>14.29</v>
      </c>
      <c r="M65">
        <v>35.1</v>
      </c>
      <c r="N65">
        <v>270.76</v>
      </c>
      <c r="O65">
        <v>0</v>
      </c>
      <c r="P65">
        <v>1.32</v>
      </c>
      <c r="Q65">
        <v>6.61</v>
      </c>
      <c r="R65" s="93">
        <v>32.049999999999997</v>
      </c>
      <c r="S65" s="93">
        <v>32.049999999999997</v>
      </c>
      <c r="T65" s="93">
        <v>32.049999999999997</v>
      </c>
      <c r="U65">
        <v>1.18</v>
      </c>
      <c r="V65">
        <v>88.853761000000006</v>
      </c>
      <c r="W65">
        <v>1.43</v>
      </c>
      <c r="X65">
        <v>22</v>
      </c>
      <c r="Y65">
        <v>7.34</v>
      </c>
      <c r="Z65">
        <v>7.33</v>
      </c>
      <c r="AA65">
        <v>236.33</v>
      </c>
      <c r="AB65">
        <v>47.26</v>
      </c>
      <c r="AC65">
        <v>84.66</v>
      </c>
      <c r="AD65">
        <v>39.299999999999997</v>
      </c>
      <c r="AE65">
        <v>80</v>
      </c>
      <c r="AF65">
        <v>40</v>
      </c>
      <c r="AG65">
        <v>6.34</v>
      </c>
      <c r="AH65">
        <v>15.33</v>
      </c>
      <c r="AI65">
        <v>15.33</v>
      </c>
      <c r="AJ65">
        <v>22.14</v>
      </c>
      <c r="AK65">
        <v>168</v>
      </c>
      <c r="AL65">
        <v>72</v>
      </c>
    </row>
    <row r="66" spans="1:38">
      <c r="A66" t="s">
        <v>108</v>
      </c>
      <c r="B66" s="34">
        <v>160.47</v>
      </c>
      <c r="C66" s="34">
        <v>0</v>
      </c>
      <c r="D66" s="93">
        <f t="shared" si="0"/>
        <v>96.149999999999991</v>
      </c>
      <c r="E66" s="34">
        <v>0</v>
      </c>
      <c r="F66" s="34"/>
      <c r="G66" s="34"/>
      <c r="H66" s="34"/>
      <c r="I66" s="34"/>
      <c r="J66" s="37">
        <v>12.86</v>
      </c>
      <c r="K66" s="37">
        <v>12.86</v>
      </c>
      <c r="L66" s="37">
        <v>13.19</v>
      </c>
      <c r="M66">
        <v>47.17</v>
      </c>
      <c r="N66">
        <v>270.76</v>
      </c>
      <c r="O66">
        <v>0</v>
      </c>
      <c r="P66">
        <v>1.32</v>
      </c>
      <c r="Q66">
        <v>7.01</v>
      </c>
      <c r="R66" s="93">
        <v>32.049999999999997</v>
      </c>
      <c r="S66" s="93">
        <v>32.049999999999997</v>
      </c>
      <c r="T66" s="93">
        <v>32.049999999999997</v>
      </c>
      <c r="U66">
        <v>1.18</v>
      </c>
      <c r="V66">
        <v>80.465638999999996</v>
      </c>
      <c r="W66">
        <v>1.43</v>
      </c>
      <c r="X66">
        <v>22</v>
      </c>
      <c r="Y66">
        <v>7.34</v>
      </c>
      <c r="Z66">
        <v>7.33</v>
      </c>
      <c r="AA66">
        <v>219.99</v>
      </c>
      <c r="AB66">
        <v>44</v>
      </c>
      <c r="AC66">
        <v>78.5</v>
      </c>
      <c r="AD66">
        <v>36.200000000000003</v>
      </c>
      <c r="AE66">
        <v>73</v>
      </c>
      <c r="AF66">
        <v>37</v>
      </c>
      <c r="AG66">
        <v>6.34</v>
      </c>
      <c r="AH66">
        <v>15.33</v>
      </c>
      <c r="AI66">
        <v>15.33</v>
      </c>
      <c r="AJ66">
        <v>22.14</v>
      </c>
      <c r="AK66">
        <v>154</v>
      </c>
      <c r="AL66">
        <v>66</v>
      </c>
    </row>
    <row r="67" spans="1:38">
      <c r="A67" t="s">
        <v>109</v>
      </c>
      <c r="B67" s="34">
        <v>205.58</v>
      </c>
      <c r="C67" s="34">
        <v>0</v>
      </c>
      <c r="D67" s="93">
        <f t="shared" si="0"/>
        <v>96.149999999999991</v>
      </c>
      <c r="E67" s="34">
        <v>0</v>
      </c>
      <c r="F67" s="34"/>
      <c r="G67" s="34"/>
      <c r="H67" s="34"/>
      <c r="I67" s="34"/>
      <c r="J67" s="37">
        <v>11.52</v>
      </c>
      <c r="K67" s="37">
        <v>11.52</v>
      </c>
      <c r="L67" s="37">
        <v>11.8</v>
      </c>
      <c r="M67">
        <v>47.17</v>
      </c>
      <c r="N67">
        <v>270.76</v>
      </c>
      <c r="O67">
        <v>0</v>
      </c>
      <c r="P67">
        <v>1.4</v>
      </c>
      <c r="Q67">
        <v>9.01</v>
      </c>
      <c r="R67" s="93">
        <v>32.049999999999997</v>
      </c>
      <c r="S67" s="93">
        <v>32.049999999999997</v>
      </c>
      <c r="T67" s="93">
        <v>32.049999999999997</v>
      </c>
      <c r="U67">
        <v>1.22</v>
      </c>
      <c r="V67">
        <v>71.824511000000001</v>
      </c>
      <c r="W67">
        <v>1.39</v>
      </c>
      <c r="X67">
        <v>20</v>
      </c>
      <c r="Y67">
        <v>6.66</v>
      </c>
      <c r="Z67">
        <v>6.67</v>
      </c>
      <c r="AA67">
        <v>202.76</v>
      </c>
      <c r="AB67">
        <v>40.549999999999997</v>
      </c>
      <c r="AC67">
        <v>70.930000000000007</v>
      </c>
      <c r="AD67">
        <v>33.4</v>
      </c>
      <c r="AE67">
        <v>67</v>
      </c>
      <c r="AF67">
        <v>33</v>
      </c>
      <c r="AG67">
        <v>6.34</v>
      </c>
      <c r="AH67">
        <v>13.98</v>
      </c>
      <c r="AI67">
        <v>13.98</v>
      </c>
      <c r="AJ67">
        <v>22.14</v>
      </c>
      <c r="AK67">
        <v>140</v>
      </c>
      <c r="AL67">
        <v>60</v>
      </c>
    </row>
    <row r="68" spans="1:38">
      <c r="A68" t="s">
        <v>110</v>
      </c>
      <c r="B68" s="34">
        <v>205.58</v>
      </c>
      <c r="C68" s="34">
        <v>0</v>
      </c>
      <c r="D68" s="93">
        <f t="shared" ref="D68:D98" si="1">R68+S68+T68</f>
        <v>96.149999999999991</v>
      </c>
      <c r="E68" s="34">
        <v>0</v>
      </c>
      <c r="F68" s="34"/>
      <c r="G68" s="34"/>
      <c r="H68" s="34"/>
      <c r="I68" s="34"/>
      <c r="J68" s="37">
        <v>10.24</v>
      </c>
      <c r="K68" s="37">
        <v>10.24</v>
      </c>
      <c r="L68" s="37">
        <v>10.5</v>
      </c>
      <c r="M68">
        <v>47.17</v>
      </c>
      <c r="N68">
        <v>270.76</v>
      </c>
      <c r="O68">
        <v>0</v>
      </c>
      <c r="P68">
        <v>1.4</v>
      </c>
      <c r="Q68">
        <v>9.41</v>
      </c>
      <c r="R68" s="93">
        <v>32.049999999999997</v>
      </c>
      <c r="S68" s="93">
        <v>32.049999999999997</v>
      </c>
      <c r="T68" s="93">
        <v>32.049999999999997</v>
      </c>
      <c r="U68">
        <v>1.22</v>
      </c>
      <c r="V68">
        <v>62.599522999999998</v>
      </c>
      <c r="W68">
        <v>1.39</v>
      </c>
      <c r="X68">
        <v>20</v>
      </c>
      <c r="Y68">
        <v>6.66</v>
      </c>
      <c r="Z68">
        <v>6.67</v>
      </c>
      <c r="AA68">
        <v>184.63</v>
      </c>
      <c r="AB68">
        <v>36.93</v>
      </c>
      <c r="AC68">
        <v>62.59</v>
      </c>
      <c r="AD68">
        <v>30</v>
      </c>
      <c r="AE68">
        <v>58</v>
      </c>
      <c r="AF68">
        <v>29</v>
      </c>
      <c r="AG68">
        <v>6.34</v>
      </c>
      <c r="AH68">
        <v>13.88</v>
      </c>
      <c r="AI68">
        <v>13.88</v>
      </c>
      <c r="AJ68">
        <v>23.1</v>
      </c>
      <c r="AK68">
        <v>123</v>
      </c>
      <c r="AL68">
        <v>52</v>
      </c>
    </row>
    <row r="69" spans="1:38">
      <c r="A69" t="s">
        <v>111</v>
      </c>
      <c r="B69" s="34">
        <v>240.9</v>
      </c>
      <c r="C69" s="34">
        <v>0</v>
      </c>
      <c r="D69" s="93">
        <f t="shared" si="1"/>
        <v>96.149999999999991</v>
      </c>
      <c r="E69" s="34">
        <v>0</v>
      </c>
      <c r="F69" s="34"/>
      <c r="G69" s="34"/>
      <c r="H69" s="34"/>
      <c r="I69" s="34"/>
      <c r="J69" s="37">
        <v>8.91</v>
      </c>
      <c r="K69" s="37">
        <v>8.91</v>
      </c>
      <c r="L69" s="37">
        <v>9.1300000000000008</v>
      </c>
      <c r="M69">
        <v>47.17</v>
      </c>
      <c r="N69">
        <v>270.76</v>
      </c>
      <c r="O69">
        <v>0</v>
      </c>
      <c r="P69">
        <v>1.4</v>
      </c>
      <c r="Q69">
        <v>10.210000000000001</v>
      </c>
      <c r="R69" s="93">
        <v>32.049999999999997</v>
      </c>
      <c r="S69" s="93">
        <v>32.049999999999997</v>
      </c>
      <c r="T69" s="93">
        <v>32.049999999999997</v>
      </c>
      <c r="U69">
        <v>1.22</v>
      </c>
      <c r="V69">
        <v>54.882840000000002</v>
      </c>
      <c r="W69">
        <v>1.39</v>
      </c>
      <c r="X69">
        <v>20</v>
      </c>
      <c r="Y69">
        <v>6.66</v>
      </c>
      <c r="Z69">
        <v>6.67</v>
      </c>
      <c r="AA69">
        <v>164.48</v>
      </c>
      <c r="AB69">
        <v>32.9</v>
      </c>
      <c r="AC69">
        <v>53.73</v>
      </c>
      <c r="AD69">
        <v>26.3</v>
      </c>
      <c r="AE69">
        <v>49</v>
      </c>
      <c r="AF69">
        <v>24</v>
      </c>
      <c r="AG69">
        <v>6.34</v>
      </c>
      <c r="AH69">
        <v>13.74</v>
      </c>
      <c r="AI69">
        <v>13.74</v>
      </c>
      <c r="AJ69">
        <v>23.1</v>
      </c>
      <c r="AK69">
        <v>112</v>
      </c>
      <c r="AL69">
        <v>48</v>
      </c>
    </row>
    <row r="70" spans="1:38">
      <c r="A70" t="s">
        <v>112</v>
      </c>
      <c r="B70" s="34">
        <v>240.9</v>
      </c>
      <c r="C70" s="34">
        <v>0</v>
      </c>
      <c r="D70" s="93">
        <f t="shared" si="1"/>
        <v>96.149999999999991</v>
      </c>
      <c r="E70" s="34">
        <v>0</v>
      </c>
      <c r="F70" s="34"/>
      <c r="G70" s="34"/>
      <c r="H70" s="34"/>
      <c r="I70" s="34"/>
      <c r="J70" s="37">
        <v>7.62</v>
      </c>
      <c r="K70" s="37">
        <v>7.62</v>
      </c>
      <c r="L70" s="37">
        <v>7.81</v>
      </c>
      <c r="M70">
        <v>57.74</v>
      </c>
      <c r="N70">
        <v>270.76</v>
      </c>
      <c r="O70">
        <v>0</v>
      </c>
      <c r="P70">
        <v>1.4</v>
      </c>
      <c r="Q70">
        <v>11.01</v>
      </c>
      <c r="R70" s="93">
        <v>32.049999999999997</v>
      </c>
      <c r="S70" s="93">
        <v>32.049999999999997</v>
      </c>
      <c r="T70" s="93">
        <v>32.049999999999997</v>
      </c>
      <c r="U70">
        <v>1.22</v>
      </c>
      <c r="V70">
        <v>42.991557999999998</v>
      </c>
      <c r="W70">
        <v>1.39</v>
      </c>
      <c r="X70">
        <v>20</v>
      </c>
      <c r="Y70">
        <v>6.66</v>
      </c>
      <c r="Z70">
        <v>6.67</v>
      </c>
      <c r="AA70">
        <v>141.68</v>
      </c>
      <c r="AB70">
        <v>28.34</v>
      </c>
      <c r="AC70">
        <v>44.65</v>
      </c>
      <c r="AD70">
        <v>22.5</v>
      </c>
      <c r="AE70">
        <v>38</v>
      </c>
      <c r="AF70">
        <v>19</v>
      </c>
      <c r="AG70">
        <v>6.34</v>
      </c>
      <c r="AH70">
        <v>13.6</v>
      </c>
      <c r="AI70">
        <v>13.6</v>
      </c>
      <c r="AJ70">
        <v>23.1</v>
      </c>
      <c r="AK70">
        <v>95</v>
      </c>
      <c r="AL70">
        <v>40</v>
      </c>
    </row>
    <row r="71" spans="1:38">
      <c r="A71" t="s">
        <v>113</v>
      </c>
      <c r="B71" s="34">
        <v>240.9</v>
      </c>
      <c r="C71" s="34">
        <v>0</v>
      </c>
      <c r="D71" s="93">
        <f t="shared" si="1"/>
        <v>72.960000000000008</v>
      </c>
      <c r="E71" s="34">
        <v>0</v>
      </c>
      <c r="F71" s="34"/>
      <c r="G71" s="34"/>
      <c r="H71" s="34"/>
      <c r="I71" s="34"/>
      <c r="J71" s="37">
        <v>6.27</v>
      </c>
      <c r="K71" s="37">
        <v>6.27</v>
      </c>
      <c r="L71" s="37">
        <v>6.43</v>
      </c>
      <c r="M71">
        <v>57.74</v>
      </c>
      <c r="N71">
        <v>270.76</v>
      </c>
      <c r="O71">
        <v>0</v>
      </c>
      <c r="P71">
        <v>1.4</v>
      </c>
      <c r="Q71">
        <v>11.77</v>
      </c>
      <c r="R71" s="93">
        <v>22.48</v>
      </c>
      <c r="S71" s="93">
        <v>20</v>
      </c>
      <c r="T71" s="93">
        <v>30.48</v>
      </c>
      <c r="U71">
        <v>1.1499999999999999</v>
      </c>
      <c r="V71">
        <v>31.324089000000001</v>
      </c>
      <c r="W71">
        <v>1.39</v>
      </c>
      <c r="X71">
        <v>20</v>
      </c>
      <c r="Y71">
        <v>6.66</v>
      </c>
      <c r="Z71">
        <v>6.67</v>
      </c>
      <c r="AA71">
        <v>119.46</v>
      </c>
      <c r="AB71">
        <v>23.89</v>
      </c>
      <c r="AC71">
        <v>34.799999999999997</v>
      </c>
      <c r="AD71">
        <v>17.5</v>
      </c>
      <c r="AE71">
        <v>29</v>
      </c>
      <c r="AF71">
        <v>15</v>
      </c>
      <c r="AG71">
        <v>6.34</v>
      </c>
      <c r="AH71">
        <v>13.45</v>
      </c>
      <c r="AI71">
        <v>13.45</v>
      </c>
      <c r="AJ71">
        <v>24.07</v>
      </c>
      <c r="AK71">
        <v>77</v>
      </c>
      <c r="AL71">
        <v>33</v>
      </c>
    </row>
    <row r="72" spans="1:38">
      <c r="A72" t="s">
        <v>114</v>
      </c>
      <c r="B72" s="34">
        <v>240.9</v>
      </c>
      <c r="C72" s="34">
        <v>0</v>
      </c>
      <c r="D72" s="93">
        <f t="shared" si="1"/>
        <v>35.93</v>
      </c>
      <c r="E72" s="34">
        <v>0</v>
      </c>
      <c r="F72" s="34"/>
      <c r="G72" s="34"/>
      <c r="H72" s="34"/>
      <c r="I72" s="34"/>
      <c r="J72" s="37">
        <v>4.96</v>
      </c>
      <c r="K72" s="37">
        <v>4.96</v>
      </c>
      <c r="L72" s="37">
        <v>5.08</v>
      </c>
      <c r="M72">
        <v>57.74</v>
      </c>
      <c r="N72">
        <v>270.76</v>
      </c>
      <c r="O72">
        <v>0</v>
      </c>
      <c r="P72">
        <v>1.4</v>
      </c>
      <c r="Q72">
        <v>12.07</v>
      </c>
      <c r="R72" s="93">
        <v>10.48</v>
      </c>
      <c r="S72" s="93">
        <v>7</v>
      </c>
      <c r="T72" s="93">
        <v>18.45</v>
      </c>
      <c r="U72">
        <v>1.1499999999999999</v>
      </c>
      <c r="V72">
        <v>20.581064999999999</v>
      </c>
      <c r="W72">
        <v>1.39</v>
      </c>
      <c r="X72">
        <v>20</v>
      </c>
      <c r="Y72">
        <v>6.66</v>
      </c>
      <c r="Z72">
        <v>6.67</v>
      </c>
      <c r="AA72">
        <v>96.8</v>
      </c>
      <c r="AB72">
        <v>19.36</v>
      </c>
      <c r="AC72">
        <v>24.56</v>
      </c>
      <c r="AD72">
        <v>12</v>
      </c>
      <c r="AE72">
        <v>21</v>
      </c>
      <c r="AF72">
        <v>11</v>
      </c>
      <c r="AG72">
        <v>6.34</v>
      </c>
      <c r="AH72">
        <v>13.35</v>
      </c>
      <c r="AI72">
        <v>13.35</v>
      </c>
      <c r="AJ72">
        <v>24.07</v>
      </c>
      <c r="AK72">
        <v>60</v>
      </c>
      <c r="AL72">
        <v>25</v>
      </c>
    </row>
    <row r="73" spans="1:38">
      <c r="A73" t="s">
        <v>115</v>
      </c>
      <c r="B73" s="34">
        <v>240.9</v>
      </c>
      <c r="C73" s="34">
        <v>86.84</v>
      </c>
      <c r="D73" s="93">
        <f t="shared" si="1"/>
        <v>14.93</v>
      </c>
      <c r="E73" s="34">
        <v>0</v>
      </c>
      <c r="F73" s="34"/>
      <c r="G73" s="34"/>
      <c r="H73" s="34"/>
      <c r="I73" s="34"/>
      <c r="J73" s="37">
        <v>3.63</v>
      </c>
      <c r="K73" s="37">
        <v>3.63</v>
      </c>
      <c r="L73" s="37">
        <v>3.72</v>
      </c>
      <c r="M73">
        <v>57.74</v>
      </c>
      <c r="N73">
        <v>270.76</v>
      </c>
      <c r="O73">
        <v>0</v>
      </c>
      <c r="P73">
        <v>1.4</v>
      </c>
      <c r="Q73">
        <v>12.32</v>
      </c>
      <c r="R73" s="93">
        <v>5.48</v>
      </c>
      <c r="S73" s="93">
        <v>1</v>
      </c>
      <c r="T73" s="93">
        <v>8.4499999999999993</v>
      </c>
      <c r="U73">
        <v>1.1499999999999999</v>
      </c>
      <c r="V73">
        <v>12.076171</v>
      </c>
      <c r="W73">
        <v>1.39</v>
      </c>
      <c r="X73">
        <v>20</v>
      </c>
      <c r="Y73">
        <v>6.66</v>
      </c>
      <c r="Z73">
        <v>6.67</v>
      </c>
      <c r="AA73">
        <v>73.48</v>
      </c>
      <c r="AB73">
        <v>14.69</v>
      </c>
      <c r="AC73">
        <v>17.190000000000001</v>
      </c>
      <c r="AD73">
        <v>8</v>
      </c>
      <c r="AE73">
        <v>12</v>
      </c>
      <c r="AF73">
        <v>6</v>
      </c>
      <c r="AG73">
        <v>6.34</v>
      </c>
      <c r="AH73">
        <v>13.33</v>
      </c>
      <c r="AI73">
        <v>13.33</v>
      </c>
      <c r="AJ73">
        <v>25.03</v>
      </c>
      <c r="AK73">
        <v>39</v>
      </c>
      <c r="AL73">
        <v>16</v>
      </c>
    </row>
    <row r="74" spans="1:38">
      <c r="A74" t="s">
        <v>116</v>
      </c>
      <c r="B74" s="34">
        <v>240.9</v>
      </c>
      <c r="C74" s="34">
        <v>86.84</v>
      </c>
      <c r="D74" s="93">
        <f t="shared" si="1"/>
        <v>3.7699999999999996</v>
      </c>
      <c r="E74" s="34">
        <v>0</v>
      </c>
      <c r="F74" s="34"/>
      <c r="G74" s="34"/>
      <c r="H74" s="34"/>
      <c r="I74" s="34"/>
      <c r="J74" s="37">
        <v>2.2999999999999998</v>
      </c>
      <c r="K74" s="37">
        <v>2.2999999999999998</v>
      </c>
      <c r="L74" s="37">
        <v>2.36</v>
      </c>
      <c r="M74">
        <v>57.74</v>
      </c>
      <c r="N74">
        <v>270.76</v>
      </c>
      <c r="O74">
        <v>0</v>
      </c>
      <c r="P74">
        <v>1.4</v>
      </c>
      <c r="Q74">
        <v>12.45</v>
      </c>
      <c r="R74" s="93">
        <v>1.22</v>
      </c>
      <c r="S74" s="93">
        <v>0</v>
      </c>
      <c r="T74" s="93">
        <v>2.5499999999999998</v>
      </c>
      <c r="U74">
        <v>1.1499999999999999</v>
      </c>
      <c r="V74">
        <v>6.6170799999999996</v>
      </c>
      <c r="W74">
        <v>1.39</v>
      </c>
      <c r="X74">
        <v>20</v>
      </c>
      <c r="Y74">
        <v>6.66</v>
      </c>
      <c r="Z74">
        <v>6.67</v>
      </c>
      <c r="AA74">
        <v>51.1</v>
      </c>
      <c r="AB74">
        <v>10.220000000000001</v>
      </c>
      <c r="AC74">
        <v>12.22</v>
      </c>
      <c r="AD74">
        <v>4</v>
      </c>
      <c r="AE74">
        <v>7</v>
      </c>
      <c r="AF74">
        <v>3</v>
      </c>
      <c r="AG74">
        <v>6.34</v>
      </c>
      <c r="AH74">
        <v>13.33</v>
      </c>
      <c r="AI74">
        <v>13.33</v>
      </c>
      <c r="AJ74">
        <v>25.03</v>
      </c>
      <c r="AK74">
        <v>21</v>
      </c>
      <c r="AL74">
        <v>9</v>
      </c>
    </row>
    <row r="75" spans="1:38">
      <c r="A75" t="s">
        <v>117</v>
      </c>
      <c r="B75" s="34">
        <v>240.9</v>
      </c>
      <c r="C75" s="34">
        <v>86.84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1.68</v>
      </c>
      <c r="K75" s="37">
        <v>1.68</v>
      </c>
      <c r="L75" s="37">
        <v>1.72</v>
      </c>
      <c r="M75">
        <v>57.74</v>
      </c>
      <c r="N75">
        <v>270.76</v>
      </c>
      <c r="O75">
        <v>0</v>
      </c>
      <c r="P75">
        <v>0.93</v>
      </c>
      <c r="Q75">
        <v>11.72</v>
      </c>
      <c r="R75" s="93">
        <v>0</v>
      </c>
      <c r="S75" s="93">
        <v>0</v>
      </c>
      <c r="T75" s="93">
        <v>0</v>
      </c>
      <c r="U75">
        <v>1.1100000000000001</v>
      </c>
      <c r="V75">
        <v>3.483698</v>
      </c>
      <c r="W75">
        <v>1.34</v>
      </c>
      <c r="X75">
        <v>20</v>
      </c>
      <c r="Y75">
        <v>6.66</v>
      </c>
      <c r="Z75">
        <v>6.67</v>
      </c>
      <c r="AA75">
        <v>31.24</v>
      </c>
      <c r="AB75">
        <v>6.25</v>
      </c>
      <c r="AC75">
        <v>4.58</v>
      </c>
      <c r="AD75">
        <v>3</v>
      </c>
      <c r="AE75">
        <v>3</v>
      </c>
      <c r="AF75">
        <v>1</v>
      </c>
      <c r="AG75">
        <v>6.66</v>
      </c>
      <c r="AH75">
        <v>13.33</v>
      </c>
      <c r="AI75">
        <v>13.33</v>
      </c>
      <c r="AJ75">
        <v>25.99</v>
      </c>
      <c r="AK75">
        <v>7</v>
      </c>
      <c r="AL75">
        <v>3</v>
      </c>
    </row>
    <row r="76" spans="1:38">
      <c r="A76" t="s">
        <v>118</v>
      </c>
      <c r="B76" s="34">
        <v>240.9</v>
      </c>
      <c r="C76" s="34">
        <v>86.84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1.0900000000000001</v>
      </c>
      <c r="K76" s="37">
        <v>1.0900000000000001</v>
      </c>
      <c r="L76" s="37">
        <v>1.1100000000000001</v>
      </c>
      <c r="M76">
        <v>57.74</v>
      </c>
      <c r="N76">
        <v>270.76</v>
      </c>
      <c r="O76">
        <v>0</v>
      </c>
      <c r="P76">
        <v>0.93</v>
      </c>
      <c r="Q76">
        <v>11.08</v>
      </c>
      <c r="R76" s="93">
        <v>0</v>
      </c>
      <c r="S76" s="93">
        <v>0</v>
      </c>
      <c r="T76" s="93">
        <v>0</v>
      </c>
      <c r="U76">
        <v>1.1100000000000001</v>
      </c>
      <c r="V76">
        <v>0.71036299999999997</v>
      </c>
      <c r="W76">
        <v>1.34</v>
      </c>
      <c r="X76">
        <v>20</v>
      </c>
      <c r="Y76">
        <v>6.66</v>
      </c>
      <c r="Z76">
        <v>6.67</v>
      </c>
      <c r="AA76">
        <v>14.9</v>
      </c>
      <c r="AB76">
        <v>2.98</v>
      </c>
      <c r="AC76">
        <v>0</v>
      </c>
      <c r="AD76">
        <v>2</v>
      </c>
      <c r="AE76">
        <v>0</v>
      </c>
      <c r="AF76">
        <v>0</v>
      </c>
      <c r="AG76">
        <v>7</v>
      </c>
      <c r="AH76">
        <v>13.33</v>
      </c>
      <c r="AI76">
        <v>13.33</v>
      </c>
      <c r="AJ76">
        <v>25.99</v>
      </c>
      <c r="AK76">
        <v>1</v>
      </c>
      <c r="AL76">
        <v>1</v>
      </c>
    </row>
    <row r="77" spans="1:38">
      <c r="A77" t="s">
        <v>119</v>
      </c>
      <c r="B77" s="34">
        <v>240.9</v>
      </c>
      <c r="C77" s="34">
        <v>86.84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0.54</v>
      </c>
      <c r="K77" s="37">
        <v>0.54</v>
      </c>
      <c r="L77" s="37">
        <v>0.55000000000000004</v>
      </c>
      <c r="M77">
        <v>57.74</v>
      </c>
      <c r="N77">
        <v>270.76</v>
      </c>
      <c r="O77">
        <v>0</v>
      </c>
      <c r="P77">
        <v>1.1599999999999999</v>
      </c>
      <c r="Q77">
        <v>10.45</v>
      </c>
      <c r="R77" s="93">
        <v>0</v>
      </c>
      <c r="S77" s="93">
        <v>0</v>
      </c>
      <c r="T77" s="93">
        <v>0</v>
      </c>
      <c r="U77">
        <v>1.1100000000000001</v>
      </c>
      <c r="V77">
        <v>0</v>
      </c>
      <c r="W77">
        <v>1.34</v>
      </c>
      <c r="X77">
        <v>20</v>
      </c>
      <c r="Y77">
        <v>6.66</v>
      </c>
      <c r="Z77">
        <v>6.67</v>
      </c>
      <c r="AA77">
        <v>4.3099999999999996</v>
      </c>
      <c r="AB77">
        <v>0.86</v>
      </c>
      <c r="AC77">
        <v>0</v>
      </c>
      <c r="AD77">
        <v>1</v>
      </c>
      <c r="AE77">
        <v>0</v>
      </c>
      <c r="AF77">
        <v>0</v>
      </c>
      <c r="AG77">
        <v>7</v>
      </c>
      <c r="AH77">
        <v>13.33</v>
      </c>
      <c r="AI77">
        <v>13.33</v>
      </c>
      <c r="AJ77">
        <v>25.99</v>
      </c>
      <c r="AK77">
        <v>1</v>
      </c>
      <c r="AL77">
        <v>0</v>
      </c>
    </row>
    <row r="78" spans="1:38">
      <c r="A78" t="s">
        <v>120</v>
      </c>
      <c r="B78" s="34">
        <v>240.9</v>
      </c>
      <c r="C78" s="34">
        <v>86.84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0.02</v>
      </c>
      <c r="K78" s="37">
        <v>0.02</v>
      </c>
      <c r="L78" s="37">
        <v>0.02</v>
      </c>
      <c r="M78">
        <v>57.74</v>
      </c>
      <c r="N78">
        <v>270.76</v>
      </c>
      <c r="O78">
        <v>0</v>
      </c>
      <c r="P78">
        <v>1.1599999999999999</v>
      </c>
      <c r="Q78">
        <v>9.73</v>
      </c>
      <c r="R78" s="93">
        <v>0</v>
      </c>
      <c r="S78" s="93">
        <v>0</v>
      </c>
      <c r="T78" s="93">
        <v>0</v>
      </c>
      <c r="U78">
        <v>1.1100000000000001</v>
      </c>
      <c r="V78">
        <v>0</v>
      </c>
      <c r="W78">
        <v>1.34</v>
      </c>
      <c r="X78">
        <v>20</v>
      </c>
      <c r="Y78">
        <v>6.66</v>
      </c>
      <c r="Z78">
        <v>6.67</v>
      </c>
      <c r="AA78">
        <v>0.04</v>
      </c>
      <c r="AB78">
        <v>0.01</v>
      </c>
      <c r="AC78">
        <v>0</v>
      </c>
      <c r="AD78">
        <v>0</v>
      </c>
      <c r="AE78">
        <v>0</v>
      </c>
      <c r="AF78">
        <v>0</v>
      </c>
      <c r="AG78">
        <v>7</v>
      </c>
      <c r="AH78">
        <v>13.33</v>
      </c>
      <c r="AI78">
        <v>13.33</v>
      </c>
      <c r="AJ78">
        <v>25.99</v>
      </c>
      <c r="AK78">
        <v>0</v>
      </c>
      <c r="AL78">
        <v>0</v>
      </c>
    </row>
    <row r="79" spans="1:38">
      <c r="A79" t="s">
        <v>121</v>
      </c>
      <c r="B79" s="34">
        <v>240.9</v>
      </c>
      <c r="C79" s="34">
        <v>86.84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0.01</v>
      </c>
      <c r="K79" s="37">
        <v>0.01</v>
      </c>
      <c r="L79" s="37">
        <v>0.01</v>
      </c>
      <c r="M79">
        <v>57.74</v>
      </c>
      <c r="N79">
        <v>270.76</v>
      </c>
      <c r="O79">
        <v>99.75</v>
      </c>
      <c r="P79">
        <v>1.1599999999999999</v>
      </c>
      <c r="Q79">
        <v>8.41</v>
      </c>
      <c r="R79" s="93">
        <v>0</v>
      </c>
      <c r="S79" s="93">
        <v>0</v>
      </c>
      <c r="T79" s="93">
        <v>0</v>
      </c>
      <c r="U79">
        <v>1.1100000000000001</v>
      </c>
      <c r="V79">
        <v>0</v>
      </c>
      <c r="W79">
        <v>1.34</v>
      </c>
      <c r="X79">
        <v>20</v>
      </c>
      <c r="Y79">
        <v>6.66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</v>
      </c>
      <c r="AH79">
        <v>13.33</v>
      </c>
      <c r="AI79">
        <v>13.33</v>
      </c>
      <c r="AJ79">
        <v>25.99</v>
      </c>
      <c r="AK79">
        <v>0</v>
      </c>
      <c r="AL79">
        <v>0</v>
      </c>
    </row>
    <row r="80" spans="1:38">
      <c r="A80" t="s">
        <v>122</v>
      </c>
      <c r="B80" s="34">
        <v>240.9</v>
      </c>
      <c r="C80" s="34">
        <v>86.84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57.74</v>
      </c>
      <c r="N80">
        <v>270.76</v>
      </c>
      <c r="O80">
        <v>99.75</v>
      </c>
      <c r="P80">
        <v>1.1599999999999999</v>
      </c>
      <c r="Q80">
        <v>8.01</v>
      </c>
      <c r="R80" s="93">
        <v>0</v>
      </c>
      <c r="S80" s="93">
        <v>0</v>
      </c>
      <c r="T80" s="93">
        <v>0</v>
      </c>
      <c r="U80">
        <v>1.1100000000000001</v>
      </c>
      <c r="V80">
        <v>0</v>
      </c>
      <c r="W80">
        <v>1.34</v>
      </c>
      <c r="X80">
        <v>20</v>
      </c>
      <c r="Y80">
        <v>6.66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</v>
      </c>
      <c r="AH80">
        <v>13.33</v>
      </c>
      <c r="AI80">
        <v>13.33</v>
      </c>
      <c r="AJ80">
        <v>25.03</v>
      </c>
      <c r="AK80">
        <v>0</v>
      </c>
      <c r="AL80">
        <v>0</v>
      </c>
    </row>
    <row r="81" spans="1:38">
      <c r="A81" t="s">
        <v>123</v>
      </c>
      <c r="B81" s="34">
        <v>240.9</v>
      </c>
      <c r="C81" s="34">
        <v>86.84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270.76</v>
      </c>
      <c r="O81">
        <v>99.75</v>
      </c>
      <c r="P81">
        <v>1.24</v>
      </c>
      <c r="Q81">
        <v>7.61</v>
      </c>
      <c r="R81" s="93">
        <v>0</v>
      </c>
      <c r="S81" s="93">
        <v>0</v>
      </c>
      <c r="T81" s="93">
        <v>0</v>
      </c>
      <c r="U81">
        <v>1.1100000000000001</v>
      </c>
      <c r="V81">
        <v>0</v>
      </c>
      <c r="W81">
        <v>1.34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10.199999999999999</v>
      </c>
      <c r="AH81">
        <v>13.33</v>
      </c>
      <c r="AI81">
        <v>13.33</v>
      </c>
      <c r="AJ81">
        <v>25.03</v>
      </c>
      <c r="AK81">
        <v>0</v>
      </c>
      <c r="AL81">
        <v>0</v>
      </c>
    </row>
    <row r="82" spans="1:38">
      <c r="A82" t="s">
        <v>124</v>
      </c>
      <c r="B82" s="34">
        <v>240.9</v>
      </c>
      <c r="C82" s="34">
        <v>86.84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57.74</v>
      </c>
      <c r="N82">
        <v>270.76</v>
      </c>
      <c r="O82">
        <v>99.75</v>
      </c>
      <c r="P82">
        <v>1.24</v>
      </c>
      <c r="Q82">
        <v>7.41</v>
      </c>
      <c r="R82" s="93">
        <v>0</v>
      </c>
      <c r="S82" s="93">
        <v>0</v>
      </c>
      <c r="T82" s="93">
        <v>0</v>
      </c>
      <c r="U82">
        <v>1.1100000000000001</v>
      </c>
      <c r="V82">
        <v>0</v>
      </c>
      <c r="W82">
        <v>1.34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9.9</v>
      </c>
      <c r="AH82">
        <v>13.33</v>
      </c>
      <c r="AI82">
        <v>13.33</v>
      </c>
      <c r="AJ82">
        <v>25.03</v>
      </c>
      <c r="AK82">
        <v>0</v>
      </c>
      <c r="AL82">
        <v>0</v>
      </c>
    </row>
    <row r="83" spans="1:38">
      <c r="A83" t="s">
        <v>125</v>
      </c>
      <c r="B83" s="34">
        <v>240.9</v>
      </c>
      <c r="C83" s="34">
        <v>86.84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57.74</v>
      </c>
      <c r="N83">
        <v>270.76</v>
      </c>
      <c r="O83">
        <v>99.75</v>
      </c>
      <c r="P83">
        <v>1.24</v>
      </c>
      <c r="Q83">
        <v>7.21</v>
      </c>
      <c r="R83" s="93">
        <v>0</v>
      </c>
      <c r="S83" s="93">
        <v>0</v>
      </c>
      <c r="T83" s="93">
        <v>0</v>
      </c>
      <c r="U83">
        <v>1.07</v>
      </c>
      <c r="V83">
        <v>0</v>
      </c>
      <c r="W83">
        <v>1.3</v>
      </c>
      <c r="X83">
        <v>27.5</v>
      </c>
      <c r="Y83">
        <v>9.16</v>
      </c>
      <c r="Z83">
        <v>9.17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9.6</v>
      </c>
      <c r="AH83">
        <v>13.33</v>
      </c>
      <c r="AI83">
        <v>13.33</v>
      </c>
      <c r="AJ83">
        <v>25.03</v>
      </c>
      <c r="AK83">
        <v>0</v>
      </c>
      <c r="AL83">
        <v>0</v>
      </c>
    </row>
    <row r="84" spans="1:38">
      <c r="A84" t="s">
        <v>126</v>
      </c>
      <c r="B84" s="34">
        <v>240.9</v>
      </c>
      <c r="C84" s="34">
        <v>86.84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57.74</v>
      </c>
      <c r="N84">
        <v>270.76</v>
      </c>
      <c r="O84">
        <v>99.75</v>
      </c>
      <c r="P84">
        <v>1.24</v>
      </c>
      <c r="Q84">
        <v>7.21</v>
      </c>
      <c r="R84" s="93">
        <v>0</v>
      </c>
      <c r="S84" s="93">
        <v>0</v>
      </c>
      <c r="T84" s="93">
        <v>0</v>
      </c>
      <c r="U84">
        <v>1.07</v>
      </c>
      <c r="V84">
        <v>0</v>
      </c>
      <c r="W84">
        <v>1.3</v>
      </c>
      <c r="X84">
        <v>28.5</v>
      </c>
      <c r="Y84">
        <v>9.5</v>
      </c>
      <c r="Z84">
        <v>9.5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9.3000000000000007</v>
      </c>
      <c r="AH84">
        <v>13.33</v>
      </c>
      <c r="AI84">
        <v>13.33</v>
      </c>
      <c r="AJ84">
        <v>25.03</v>
      </c>
      <c r="AK84">
        <v>0</v>
      </c>
      <c r="AL84">
        <v>0</v>
      </c>
    </row>
    <row r="85" spans="1:38">
      <c r="A85" t="s">
        <v>127</v>
      </c>
      <c r="B85" s="34">
        <v>240.9</v>
      </c>
      <c r="C85" s="34">
        <v>86.84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57.74</v>
      </c>
      <c r="N85">
        <v>270.76</v>
      </c>
      <c r="O85">
        <v>99.75</v>
      </c>
      <c r="P85">
        <v>1.24</v>
      </c>
      <c r="Q85">
        <v>7.21</v>
      </c>
      <c r="R85" s="93">
        <v>0</v>
      </c>
      <c r="S85" s="93">
        <v>0</v>
      </c>
      <c r="T85" s="93">
        <v>0</v>
      </c>
      <c r="U85">
        <v>1.07</v>
      </c>
      <c r="V85">
        <v>0</v>
      </c>
      <c r="W85">
        <v>1.3</v>
      </c>
      <c r="X85">
        <v>29.5</v>
      </c>
      <c r="Y85">
        <v>9.84</v>
      </c>
      <c r="Z85">
        <v>9.83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</v>
      </c>
      <c r="AH85">
        <v>13.33</v>
      </c>
      <c r="AI85">
        <v>13.33</v>
      </c>
      <c r="AJ85">
        <v>25.03</v>
      </c>
      <c r="AK85">
        <v>0</v>
      </c>
      <c r="AL85">
        <v>0</v>
      </c>
    </row>
    <row r="86" spans="1:38">
      <c r="A86" t="s">
        <v>128</v>
      </c>
      <c r="B86" s="34">
        <v>240.9</v>
      </c>
      <c r="C86" s="34">
        <v>86.84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57.74</v>
      </c>
      <c r="N86">
        <v>270.76</v>
      </c>
      <c r="O86">
        <v>99.75</v>
      </c>
      <c r="P86">
        <v>1.24</v>
      </c>
      <c r="Q86">
        <v>7.21</v>
      </c>
      <c r="R86" s="93">
        <v>0</v>
      </c>
      <c r="S86" s="93">
        <v>0</v>
      </c>
      <c r="T86" s="93">
        <v>0</v>
      </c>
      <c r="U86">
        <v>1.07</v>
      </c>
      <c r="V86">
        <v>0</v>
      </c>
      <c r="W86">
        <v>1.3</v>
      </c>
      <c r="X86">
        <v>30.5</v>
      </c>
      <c r="Y86">
        <v>10.16</v>
      </c>
      <c r="Z86">
        <v>10.17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</v>
      </c>
      <c r="AH86">
        <v>13.33</v>
      </c>
      <c r="AI86">
        <v>13.33</v>
      </c>
      <c r="AJ86">
        <v>25.03</v>
      </c>
      <c r="AK86">
        <v>0</v>
      </c>
      <c r="AL86">
        <v>0</v>
      </c>
    </row>
    <row r="87" spans="1:38">
      <c r="A87" t="s">
        <v>129</v>
      </c>
      <c r="B87" s="34">
        <v>240.9</v>
      </c>
      <c r="C87" s="34">
        <v>74.41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53.5</v>
      </c>
      <c r="N87">
        <v>270.76</v>
      </c>
      <c r="O87">
        <v>99.75</v>
      </c>
      <c r="P87">
        <v>1.1599999999999999</v>
      </c>
      <c r="Q87">
        <v>7.21</v>
      </c>
      <c r="R87" s="93">
        <v>0</v>
      </c>
      <c r="S87" s="93">
        <v>0</v>
      </c>
      <c r="T87" s="93">
        <v>0</v>
      </c>
      <c r="U87">
        <v>1.07</v>
      </c>
      <c r="V87">
        <v>0</v>
      </c>
      <c r="W87">
        <v>1.3</v>
      </c>
      <c r="X87">
        <v>30</v>
      </c>
      <c r="Y87">
        <v>10</v>
      </c>
      <c r="Z87">
        <v>10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</v>
      </c>
      <c r="AH87">
        <v>13.33</v>
      </c>
      <c r="AI87">
        <v>13.33</v>
      </c>
      <c r="AJ87">
        <v>25.03</v>
      </c>
      <c r="AK87">
        <v>0</v>
      </c>
      <c r="AL87">
        <v>0</v>
      </c>
    </row>
    <row r="88" spans="1:38">
      <c r="A88" t="s">
        <v>130</v>
      </c>
      <c r="B88" s="34">
        <v>240.9</v>
      </c>
      <c r="C88" s="34">
        <v>74.41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49.25</v>
      </c>
      <c r="N88">
        <v>270.76</v>
      </c>
      <c r="O88">
        <v>91.46</v>
      </c>
      <c r="P88">
        <v>1.1599999999999999</v>
      </c>
      <c r="Q88">
        <v>7.21</v>
      </c>
      <c r="R88" s="93">
        <v>0</v>
      </c>
      <c r="S88" s="93">
        <v>0</v>
      </c>
      <c r="T88" s="93">
        <v>0</v>
      </c>
      <c r="U88">
        <v>1.07</v>
      </c>
      <c r="V88">
        <v>0</v>
      </c>
      <c r="W88">
        <v>1.3</v>
      </c>
      <c r="X88">
        <v>29</v>
      </c>
      <c r="Y88">
        <v>9.66</v>
      </c>
      <c r="Z88">
        <v>9.67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8.6999999999999993</v>
      </c>
      <c r="AH88">
        <v>13.48</v>
      </c>
      <c r="AI88">
        <v>13.48</v>
      </c>
      <c r="AJ88">
        <v>25.03</v>
      </c>
      <c r="AK88">
        <v>0</v>
      </c>
      <c r="AL88">
        <v>0</v>
      </c>
    </row>
    <row r="89" spans="1:38">
      <c r="A89" t="s">
        <v>131</v>
      </c>
      <c r="B89" s="34">
        <v>240.9</v>
      </c>
      <c r="C89" s="34">
        <v>74.41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45.01</v>
      </c>
      <c r="N89">
        <v>270.76</v>
      </c>
      <c r="O89">
        <v>77.02</v>
      </c>
      <c r="P89">
        <v>1.1599999999999999</v>
      </c>
      <c r="Q89">
        <v>7.21</v>
      </c>
      <c r="R89" s="93">
        <v>0</v>
      </c>
      <c r="S89" s="93">
        <v>0</v>
      </c>
      <c r="T89" s="93">
        <v>0</v>
      </c>
      <c r="U89">
        <v>1.07</v>
      </c>
      <c r="V89">
        <v>0</v>
      </c>
      <c r="W89">
        <v>1.3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</v>
      </c>
      <c r="AH89">
        <v>14.1</v>
      </c>
      <c r="AI89">
        <v>14.1</v>
      </c>
      <c r="AJ89">
        <v>25.03</v>
      </c>
      <c r="AK89">
        <v>0</v>
      </c>
      <c r="AL89">
        <v>0</v>
      </c>
    </row>
    <row r="90" spans="1:38">
      <c r="A90" t="s">
        <v>132</v>
      </c>
      <c r="B90" s="34">
        <v>240.9</v>
      </c>
      <c r="C90" s="34">
        <v>74.41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35.1</v>
      </c>
      <c r="N90">
        <v>270.76</v>
      </c>
      <c r="O90">
        <v>57.76</v>
      </c>
      <c r="P90">
        <v>1.1599999999999999</v>
      </c>
      <c r="Q90">
        <v>7.21</v>
      </c>
      <c r="R90" s="93">
        <v>0</v>
      </c>
      <c r="S90" s="93">
        <v>0</v>
      </c>
      <c r="T90" s="93">
        <v>0</v>
      </c>
      <c r="U90">
        <v>1.07</v>
      </c>
      <c r="V90">
        <v>0</v>
      </c>
      <c r="W90">
        <v>1.3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</v>
      </c>
      <c r="AH90">
        <v>14.62</v>
      </c>
      <c r="AI90">
        <v>14.62</v>
      </c>
      <c r="AJ90">
        <v>25.03</v>
      </c>
      <c r="AK90">
        <v>0</v>
      </c>
      <c r="AL90">
        <v>0</v>
      </c>
    </row>
    <row r="91" spans="1:38">
      <c r="A91" t="s">
        <v>133</v>
      </c>
      <c r="B91" s="34">
        <v>240.9</v>
      </c>
      <c r="C91" s="34">
        <v>74.41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35.1</v>
      </c>
      <c r="N91">
        <v>270.76</v>
      </c>
      <c r="O91">
        <v>77.02</v>
      </c>
      <c r="P91">
        <v>1.1599999999999999</v>
      </c>
      <c r="Q91">
        <v>7.21</v>
      </c>
      <c r="R91" s="93">
        <v>0</v>
      </c>
      <c r="S91" s="93">
        <v>0</v>
      </c>
      <c r="T91" s="93">
        <v>0</v>
      </c>
      <c r="U91">
        <v>1.03</v>
      </c>
      <c r="V91">
        <v>0</v>
      </c>
      <c r="W91">
        <v>1.25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</v>
      </c>
      <c r="AH91">
        <v>15.11</v>
      </c>
      <c r="AI91">
        <v>15.11</v>
      </c>
      <c r="AJ91">
        <v>25.03</v>
      </c>
      <c r="AK91">
        <v>0</v>
      </c>
      <c r="AL91">
        <v>0</v>
      </c>
    </row>
    <row r="92" spans="1:38">
      <c r="A92" t="s">
        <v>134</v>
      </c>
      <c r="B92" s="34">
        <v>240.9</v>
      </c>
      <c r="C92" s="34">
        <v>74.41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35.1</v>
      </c>
      <c r="N92">
        <v>270.76</v>
      </c>
      <c r="O92">
        <v>62.58</v>
      </c>
      <c r="P92">
        <v>1.1599999999999999</v>
      </c>
      <c r="Q92">
        <v>7.21</v>
      </c>
      <c r="R92" s="93">
        <v>0</v>
      </c>
      <c r="S92" s="93">
        <v>0</v>
      </c>
      <c r="T92" s="93">
        <v>0</v>
      </c>
      <c r="U92">
        <v>1.03</v>
      </c>
      <c r="V92">
        <v>0</v>
      </c>
      <c r="W92">
        <v>1.25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</v>
      </c>
      <c r="AH92">
        <v>15.77</v>
      </c>
      <c r="AI92">
        <v>15.77</v>
      </c>
      <c r="AJ92">
        <v>25.03</v>
      </c>
      <c r="AK92">
        <v>0</v>
      </c>
      <c r="AL92">
        <v>0</v>
      </c>
    </row>
    <row r="93" spans="1:38">
      <c r="A93" t="s">
        <v>135</v>
      </c>
      <c r="B93" s="34">
        <v>240.9</v>
      </c>
      <c r="C93" s="34">
        <v>74.41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35.1</v>
      </c>
      <c r="N93">
        <v>270.76</v>
      </c>
      <c r="O93">
        <v>52.95</v>
      </c>
      <c r="P93">
        <v>1.1599999999999999</v>
      </c>
      <c r="Q93">
        <v>7.21</v>
      </c>
      <c r="R93" s="93">
        <v>0</v>
      </c>
      <c r="S93" s="93">
        <v>0</v>
      </c>
      <c r="T93" s="93">
        <v>0</v>
      </c>
      <c r="U93">
        <v>1.03</v>
      </c>
      <c r="V93">
        <v>0</v>
      </c>
      <c r="W93">
        <v>1.25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</v>
      </c>
      <c r="AH93">
        <v>16.239999999999998</v>
      </c>
      <c r="AI93">
        <v>16.239999999999998</v>
      </c>
      <c r="AJ93">
        <v>25.03</v>
      </c>
      <c r="AK93">
        <v>0</v>
      </c>
      <c r="AL93">
        <v>0</v>
      </c>
    </row>
    <row r="94" spans="1:38">
      <c r="A94" t="s">
        <v>136</v>
      </c>
      <c r="B94" s="34">
        <v>230.61</v>
      </c>
      <c r="C94" s="34">
        <v>74.41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35.1</v>
      </c>
      <c r="N94">
        <v>270.76</v>
      </c>
      <c r="O94">
        <v>52.95</v>
      </c>
      <c r="P94">
        <v>1.1599999999999999</v>
      </c>
      <c r="Q94">
        <v>7.21</v>
      </c>
      <c r="R94" s="93">
        <v>0</v>
      </c>
      <c r="S94" s="93">
        <v>0</v>
      </c>
      <c r="T94" s="93">
        <v>0</v>
      </c>
      <c r="U94">
        <v>1.03</v>
      </c>
      <c r="V94">
        <v>0</v>
      </c>
      <c r="W94">
        <v>1.25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</v>
      </c>
      <c r="AH94">
        <v>16.71</v>
      </c>
      <c r="AI94">
        <v>16.71</v>
      </c>
      <c r="AJ94">
        <v>25.03</v>
      </c>
      <c r="AK94">
        <v>0</v>
      </c>
      <c r="AL94">
        <v>0</v>
      </c>
    </row>
    <row r="95" spans="1:38">
      <c r="A95" t="s">
        <v>137</v>
      </c>
      <c r="B95" s="34">
        <v>230.61</v>
      </c>
      <c r="C95" s="34">
        <v>74.41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35.1</v>
      </c>
      <c r="N95">
        <v>270.76</v>
      </c>
      <c r="O95">
        <v>52.95</v>
      </c>
      <c r="P95">
        <v>1.0900000000000001</v>
      </c>
      <c r="Q95">
        <v>7.21</v>
      </c>
      <c r="R95" s="93">
        <v>0</v>
      </c>
      <c r="S95" s="93">
        <v>0</v>
      </c>
      <c r="T95" s="93">
        <v>0</v>
      </c>
      <c r="U95">
        <v>1.03</v>
      </c>
      <c r="V95">
        <v>0</v>
      </c>
      <c r="W95">
        <v>1.2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</v>
      </c>
      <c r="AH95">
        <v>30.74</v>
      </c>
      <c r="AI95">
        <v>30.74</v>
      </c>
      <c r="AJ95">
        <v>25.03</v>
      </c>
      <c r="AK95">
        <v>0</v>
      </c>
      <c r="AL95">
        <v>0</v>
      </c>
    </row>
    <row r="96" spans="1:38">
      <c r="A96" t="s">
        <v>138</v>
      </c>
      <c r="B96" s="34">
        <v>230.61</v>
      </c>
      <c r="C96" s="34">
        <v>74.41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35.1</v>
      </c>
      <c r="N96">
        <v>270.76</v>
      </c>
      <c r="O96">
        <v>52.95</v>
      </c>
      <c r="P96">
        <v>1.0900000000000001</v>
      </c>
      <c r="Q96">
        <v>7.21</v>
      </c>
      <c r="R96" s="93">
        <v>0</v>
      </c>
      <c r="S96" s="93">
        <v>0</v>
      </c>
      <c r="T96" s="93">
        <v>0</v>
      </c>
      <c r="U96">
        <v>1.03</v>
      </c>
      <c r="V96">
        <v>0</v>
      </c>
      <c r="W96">
        <v>1.2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</v>
      </c>
      <c r="AH96">
        <v>31.28</v>
      </c>
      <c r="AI96">
        <v>31.28</v>
      </c>
      <c r="AJ96">
        <v>25.03</v>
      </c>
      <c r="AK96">
        <v>0</v>
      </c>
      <c r="AL96">
        <v>0</v>
      </c>
    </row>
    <row r="97" spans="1:50">
      <c r="A97" t="s">
        <v>139</v>
      </c>
      <c r="B97" s="34">
        <v>225.8</v>
      </c>
      <c r="C97" s="34">
        <v>74.41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35.1</v>
      </c>
      <c r="N97">
        <v>270.76</v>
      </c>
      <c r="O97">
        <v>52.95</v>
      </c>
      <c r="P97">
        <v>1.0900000000000001</v>
      </c>
      <c r="Q97">
        <v>7.21</v>
      </c>
      <c r="R97" s="93">
        <v>0</v>
      </c>
      <c r="S97" s="93">
        <v>0</v>
      </c>
      <c r="T97" s="93">
        <v>0</v>
      </c>
      <c r="U97">
        <v>1.03</v>
      </c>
      <c r="V97">
        <v>0</v>
      </c>
      <c r="W97">
        <v>1.2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</v>
      </c>
      <c r="AH97">
        <v>31.85</v>
      </c>
      <c r="AI97">
        <v>31.85</v>
      </c>
      <c r="AJ97">
        <v>25.03</v>
      </c>
      <c r="AK97">
        <v>0</v>
      </c>
      <c r="AL97">
        <v>0</v>
      </c>
    </row>
    <row r="98" spans="1:50">
      <c r="A98" t="s">
        <v>140</v>
      </c>
      <c r="B98" s="34">
        <v>230.61</v>
      </c>
      <c r="C98" s="34">
        <v>74.41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35.1</v>
      </c>
      <c r="N98">
        <v>270.76</v>
      </c>
      <c r="O98">
        <v>52.95</v>
      </c>
      <c r="P98">
        <v>1.0900000000000001</v>
      </c>
      <c r="Q98">
        <v>7.21</v>
      </c>
      <c r="R98" s="93">
        <v>0</v>
      </c>
      <c r="S98" s="93">
        <v>0</v>
      </c>
      <c r="T98" s="93">
        <v>0</v>
      </c>
      <c r="U98">
        <v>1.03</v>
      </c>
      <c r="V98">
        <v>0</v>
      </c>
      <c r="W98">
        <v>1.2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</v>
      </c>
      <c r="AH98">
        <v>32.69</v>
      </c>
      <c r="AI98">
        <v>32.69</v>
      </c>
      <c r="AJ98">
        <v>25.03</v>
      </c>
      <c r="AK98">
        <v>0</v>
      </c>
      <c r="AL98">
        <v>0</v>
      </c>
    </row>
    <row r="99" spans="1:50">
      <c r="A99" t="s">
        <v>141</v>
      </c>
      <c r="B99" s="34">
        <f>SUM(B3:B98)/4000</f>
        <v>4.4911274999999984</v>
      </c>
      <c r="C99" s="34">
        <f t="shared" ref="C99:P99" si="2">SUM(C3:C98)/4000</f>
        <v>1.3791774999999999</v>
      </c>
      <c r="D99" s="93">
        <f t="shared" ref="D99" si="3">SUM(D3:D98)/4000</f>
        <v>0.97397000000000045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0.13397749999999997</v>
      </c>
      <c r="K99" s="37">
        <f t="shared" si="2"/>
        <v>0.13397749999999997</v>
      </c>
      <c r="L99" s="37">
        <f t="shared" si="2"/>
        <v>0.13734499999999997</v>
      </c>
      <c r="M99">
        <f t="shared" si="2"/>
        <v>1.0889499999999994</v>
      </c>
      <c r="N99">
        <f t="shared" si="2"/>
        <v>5.9531674999999904</v>
      </c>
      <c r="O99">
        <f t="shared" si="2"/>
        <v>1.3583724999999993</v>
      </c>
      <c r="P99">
        <f t="shared" si="2"/>
        <v>3.1889999999999988E-2</v>
      </c>
      <c r="Q99">
        <f t="shared" ref="Q99:AF99" si="5">SUM(Q3:Q98)/4000</f>
        <v>0.17356750000000012</v>
      </c>
      <c r="R99" s="93">
        <f t="shared" si="5"/>
        <v>0.32263999999999982</v>
      </c>
      <c r="S99" s="93">
        <f t="shared" si="5"/>
        <v>0.3142824999999998</v>
      </c>
      <c r="T99" s="93">
        <f t="shared" si="5"/>
        <v>0.33704749999999978</v>
      </c>
      <c r="U99">
        <f t="shared" si="5"/>
        <v>2.4839999999999994E-2</v>
      </c>
      <c r="V99">
        <f t="shared" si="5"/>
        <v>0.98496452175000015</v>
      </c>
      <c r="W99">
        <f t="shared" si="5"/>
        <v>1.9200000000000002E-2</v>
      </c>
      <c r="X99">
        <f t="shared" si="5"/>
        <v>0.54562500000000003</v>
      </c>
      <c r="Y99">
        <f t="shared" si="5"/>
        <v>0.18187999999999979</v>
      </c>
      <c r="Z99">
        <f t="shared" si="5"/>
        <v>0.1818724999999998</v>
      </c>
      <c r="AA99">
        <f t="shared" si="5"/>
        <v>1.9963925</v>
      </c>
      <c r="AB99">
        <f t="shared" si="5"/>
        <v>0.39928250000000004</v>
      </c>
      <c r="AC99">
        <f t="shared" si="5"/>
        <v>0.72423000000000015</v>
      </c>
      <c r="AD99">
        <f t="shared" si="5"/>
        <v>0.38164999999999999</v>
      </c>
      <c r="AE99">
        <f t="shared" si="5"/>
        <v>0.75424999999999998</v>
      </c>
      <c r="AF99">
        <f t="shared" si="5"/>
        <v>0.37874999999999998</v>
      </c>
      <c r="AG99">
        <f t="shared" ref="AG99:AM99" si="6">SUM(AG3:AG98)/4000</f>
        <v>0.16880499999999984</v>
      </c>
      <c r="AH99">
        <f t="shared" si="6"/>
        <v>0.36777999999999972</v>
      </c>
      <c r="AI99">
        <f t="shared" si="6"/>
        <v>0.36777999999999972</v>
      </c>
      <c r="AJ99">
        <f t="shared" si="6"/>
        <v>0.55958000000000041</v>
      </c>
      <c r="AK99">
        <f t="shared" si="6"/>
        <v>1.6067499999999999</v>
      </c>
      <c r="AL99">
        <f t="shared" si="6"/>
        <v>0.68574999999999997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45355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139.59251254432095</v>
      </c>
      <c r="L3">
        <v>5.7800058160999317</v>
      </c>
      <c r="M3">
        <v>61.388891001467769</v>
      </c>
      <c r="N3">
        <v>49.948333523412558</v>
      </c>
      <c r="O3">
        <v>70.551716785804288</v>
      </c>
      <c r="P3">
        <v>23.890609797684036</v>
      </c>
      <c r="Q3">
        <v>2.8883939541984729</v>
      </c>
      <c r="R3">
        <v>10.588271661721068</v>
      </c>
      <c r="S3">
        <v>6.7402924654832352</v>
      </c>
      <c r="T3">
        <v>0</v>
      </c>
      <c r="U3">
        <v>59.789982054843101</v>
      </c>
      <c r="V3">
        <v>9.1056075000000014</v>
      </c>
      <c r="W3">
        <v>19.614232873068769</v>
      </c>
      <c r="X3">
        <v>62.373973215096811</v>
      </c>
      <c r="Y3">
        <v>0</v>
      </c>
      <c r="Z3">
        <v>0</v>
      </c>
      <c r="AA3">
        <v>18.039072600000004</v>
      </c>
      <c r="AB3">
        <v>5.5229328049512363</v>
      </c>
      <c r="AC3">
        <v>0</v>
      </c>
      <c r="AD3">
        <v>0</v>
      </c>
      <c r="AE3">
        <v>0</v>
      </c>
      <c r="AF3">
        <v>5.5930465329614618</v>
      </c>
      <c r="AG3">
        <v>28.936553994400004</v>
      </c>
      <c r="AH3">
        <v>0</v>
      </c>
      <c r="AI3">
        <v>0</v>
      </c>
      <c r="AJ3">
        <v>0</v>
      </c>
      <c r="AK3">
        <v>22.644899017494094</v>
      </c>
      <c r="AL3">
        <v>31.71345579079173</v>
      </c>
      <c r="AM3">
        <v>6.8754878672168038</v>
      </c>
      <c r="AN3">
        <v>0</v>
      </c>
      <c r="AO3">
        <v>0</v>
      </c>
      <c r="AP3">
        <v>0</v>
      </c>
      <c r="AQ3">
        <v>0</v>
      </c>
      <c r="AR3">
        <v>17.738902564311587</v>
      </c>
      <c r="AS3">
        <v>13.764068573892359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673.08124293922026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139.59251254432095</v>
      </c>
      <c r="L4">
        <v>5.7800058160999317</v>
      </c>
      <c r="M4">
        <v>61.388891001467769</v>
      </c>
      <c r="N4">
        <v>49.948333523412558</v>
      </c>
      <c r="O4">
        <v>70.551716785804288</v>
      </c>
      <c r="P4">
        <v>23.890609797684036</v>
      </c>
      <c r="Q4">
        <v>2.8883939541984729</v>
      </c>
      <c r="R4">
        <v>10.588271661721068</v>
      </c>
      <c r="S4">
        <v>6.7402924654832352</v>
      </c>
      <c r="T4">
        <v>0</v>
      </c>
      <c r="U4">
        <v>59.789982054843101</v>
      </c>
      <c r="V4">
        <v>8.7614860505992009</v>
      </c>
      <c r="W4">
        <v>19.614232873068769</v>
      </c>
      <c r="X4">
        <v>62.373973215096811</v>
      </c>
      <c r="Y4">
        <v>0</v>
      </c>
      <c r="Z4">
        <v>0</v>
      </c>
      <c r="AA4">
        <v>18.039072600000004</v>
      </c>
      <c r="AB4">
        <v>5.5229328049512363</v>
      </c>
      <c r="AC4">
        <v>0</v>
      </c>
      <c r="AD4">
        <v>0</v>
      </c>
      <c r="AE4">
        <v>0</v>
      </c>
      <c r="AF4">
        <v>5.5930465329614618</v>
      </c>
      <c r="AG4">
        <v>28.936553994400004</v>
      </c>
      <c r="AH4">
        <v>0</v>
      </c>
      <c r="AI4">
        <v>0</v>
      </c>
      <c r="AJ4">
        <v>0</v>
      </c>
      <c r="AK4">
        <v>22.644899017494094</v>
      </c>
      <c r="AL4">
        <v>31.71345579079173</v>
      </c>
      <c r="AM4">
        <v>6.8754878672168038</v>
      </c>
      <c r="AN4">
        <v>0</v>
      </c>
      <c r="AO4">
        <v>0</v>
      </c>
      <c r="AP4">
        <v>0</v>
      </c>
      <c r="AQ4">
        <v>0</v>
      </c>
      <c r="AR4">
        <v>17.738902564311587</v>
      </c>
      <c r="AS4">
        <v>13.764068573892359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672.73712148981951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139.59251254432095</v>
      </c>
      <c r="L5">
        <v>5.7800058160999317</v>
      </c>
      <c r="M5">
        <v>61.388891001467769</v>
      </c>
      <c r="N5">
        <v>49.948333523412558</v>
      </c>
      <c r="O5">
        <v>70.551716785804288</v>
      </c>
      <c r="P5">
        <v>23.890609797684036</v>
      </c>
      <c r="Q5">
        <v>2.8883939541984729</v>
      </c>
      <c r="R5">
        <v>10.588271661721068</v>
      </c>
      <c r="S5">
        <v>6.7402924654832352</v>
      </c>
      <c r="T5">
        <v>0</v>
      </c>
      <c r="U5">
        <v>59.789982054843101</v>
      </c>
      <c r="V5">
        <v>8.7614860505992009</v>
      </c>
      <c r="W5">
        <v>19.614232873068769</v>
      </c>
      <c r="X5">
        <v>62.373973215096811</v>
      </c>
      <c r="Y5">
        <v>0</v>
      </c>
      <c r="Z5">
        <v>0</v>
      </c>
      <c r="AA5">
        <v>18.039072600000004</v>
      </c>
      <c r="AB5">
        <v>5.5229328049512363</v>
      </c>
      <c r="AC5">
        <v>0</v>
      </c>
      <c r="AD5">
        <v>0</v>
      </c>
      <c r="AE5">
        <v>0</v>
      </c>
      <c r="AF5">
        <v>5.5930465329614618</v>
      </c>
      <c r="AG5">
        <v>28.936553994400004</v>
      </c>
      <c r="AH5">
        <v>0</v>
      </c>
      <c r="AI5">
        <v>0</v>
      </c>
      <c r="AJ5">
        <v>0</v>
      </c>
      <c r="AK5">
        <v>22.644899017494094</v>
      </c>
      <c r="AL5">
        <v>31.71345579079173</v>
      </c>
      <c r="AM5">
        <v>6.8754878672168038</v>
      </c>
      <c r="AN5">
        <v>0</v>
      </c>
      <c r="AO5">
        <v>0</v>
      </c>
      <c r="AP5">
        <v>0.1083231022369511</v>
      </c>
      <c r="AQ5">
        <v>0</v>
      </c>
      <c r="AR5">
        <v>14.938023535688401</v>
      </c>
      <c r="AS5">
        <v>13.764068573892359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670.04456556343325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139.59251254432095</v>
      </c>
      <c r="L6">
        <v>5.7800058160999317</v>
      </c>
      <c r="M6">
        <v>61.388891001467769</v>
      </c>
      <c r="N6">
        <v>49.948333523412558</v>
      </c>
      <c r="O6">
        <v>70.551716785804288</v>
      </c>
      <c r="P6">
        <v>23.890609797684036</v>
      </c>
      <c r="Q6">
        <v>2.8883939541984729</v>
      </c>
      <c r="R6">
        <v>10.588271661721068</v>
      </c>
      <c r="S6">
        <v>6.7402924654832352</v>
      </c>
      <c r="T6">
        <v>0</v>
      </c>
      <c r="U6">
        <v>59.789982054843101</v>
      </c>
      <c r="V6">
        <v>8.7614860505992009</v>
      </c>
      <c r="W6">
        <v>19.614232873068769</v>
      </c>
      <c r="X6">
        <v>62.373973215096811</v>
      </c>
      <c r="Y6">
        <v>0</v>
      </c>
      <c r="Z6">
        <v>0</v>
      </c>
      <c r="AA6">
        <v>18.039072600000004</v>
      </c>
      <c r="AB6">
        <v>5.5229328049512363</v>
      </c>
      <c r="AC6">
        <v>0</v>
      </c>
      <c r="AD6">
        <v>0</v>
      </c>
      <c r="AE6">
        <v>0</v>
      </c>
      <c r="AF6">
        <v>5.5930465329614618</v>
      </c>
      <c r="AG6">
        <v>28.936553994400004</v>
      </c>
      <c r="AH6">
        <v>0</v>
      </c>
      <c r="AI6">
        <v>0</v>
      </c>
      <c r="AJ6">
        <v>0</v>
      </c>
      <c r="AK6">
        <v>22.644899017494094</v>
      </c>
      <c r="AL6">
        <v>31.71345579079173</v>
      </c>
      <c r="AM6">
        <v>6.8754878672168038</v>
      </c>
      <c r="AN6">
        <v>0</v>
      </c>
      <c r="AO6">
        <v>0</v>
      </c>
      <c r="AP6">
        <v>0.1083231022369511</v>
      </c>
      <c r="AQ6">
        <v>0</v>
      </c>
      <c r="AR6">
        <v>14.938023535688401</v>
      </c>
      <c r="AS6">
        <v>13.764068573892359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670.04456556343325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139.59251254432095</v>
      </c>
      <c r="L7">
        <v>5.7800058160999317</v>
      </c>
      <c r="M7">
        <v>61.388891001467769</v>
      </c>
      <c r="N7">
        <v>49.948333523412558</v>
      </c>
      <c r="O7">
        <v>70.551716785804288</v>
      </c>
      <c r="P7">
        <v>23.890609797684036</v>
      </c>
      <c r="Q7">
        <v>2.8883939541984729</v>
      </c>
      <c r="R7">
        <v>10.588271661721068</v>
      </c>
      <c r="S7">
        <v>6.7402924654832352</v>
      </c>
      <c r="T7">
        <v>0</v>
      </c>
      <c r="U7">
        <v>59.789982054843101</v>
      </c>
      <c r="V7">
        <v>5.7717986284289262</v>
      </c>
      <c r="W7">
        <v>11.551820758122744</v>
      </c>
      <c r="X7">
        <v>36.720350742648549</v>
      </c>
      <c r="Y7">
        <v>0</v>
      </c>
      <c r="Z7">
        <v>0</v>
      </c>
      <c r="AA7">
        <v>18.039072600000004</v>
      </c>
      <c r="AB7">
        <v>5.5229328049512363</v>
      </c>
      <c r="AC7">
        <v>0</v>
      </c>
      <c r="AD7">
        <v>0</v>
      </c>
      <c r="AE7">
        <v>0</v>
      </c>
      <c r="AF7">
        <v>5.5930465329614618</v>
      </c>
      <c r="AG7">
        <v>28.936553994400004</v>
      </c>
      <c r="AH7">
        <v>0</v>
      </c>
      <c r="AI7">
        <v>0</v>
      </c>
      <c r="AJ7">
        <v>0</v>
      </c>
      <c r="AK7">
        <v>22.644899017494094</v>
      </c>
      <c r="AL7">
        <v>31.71345579079173</v>
      </c>
      <c r="AM7">
        <v>6.8754878672168038</v>
      </c>
      <c r="AN7">
        <v>0</v>
      </c>
      <c r="AO7">
        <v>0</v>
      </c>
      <c r="AP7">
        <v>0.1083231022369511</v>
      </c>
      <c r="AQ7">
        <v>0</v>
      </c>
      <c r="AR7">
        <v>14.938023535688401</v>
      </c>
      <c r="AS7">
        <v>13.486512033898308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633.06128701387445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139.59251254432095</v>
      </c>
      <c r="L8">
        <v>5.7800058160999317</v>
      </c>
      <c r="M8">
        <v>61.388891001467769</v>
      </c>
      <c r="N8">
        <v>49.948333523412558</v>
      </c>
      <c r="O8">
        <v>70.551716785804288</v>
      </c>
      <c r="P8">
        <v>23.890609797684036</v>
      </c>
      <c r="Q8">
        <v>2.8883939541984729</v>
      </c>
      <c r="R8">
        <v>10.588271661721068</v>
      </c>
      <c r="S8">
        <v>6.7402924654832352</v>
      </c>
      <c r="T8">
        <v>0</v>
      </c>
      <c r="U8">
        <v>59.789982054843101</v>
      </c>
      <c r="V8">
        <v>5.7717986284289262</v>
      </c>
      <c r="W8">
        <v>11.551820758122744</v>
      </c>
      <c r="X8">
        <v>35.621338635793435</v>
      </c>
      <c r="Y8">
        <v>0</v>
      </c>
      <c r="Z8">
        <v>0</v>
      </c>
      <c r="AA8">
        <v>18.039072600000004</v>
      </c>
      <c r="AB8">
        <v>5.5229328049512363</v>
      </c>
      <c r="AC8">
        <v>0</v>
      </c>
      <c r="AD8">
        <v>0</v>
      </c>
      <c r="AE8">
        <v>0</v>
      </c>
      <c r="AF8">
        <v>5.5930465329614618</v>
      </c>
      <c r="AG8">
        <v>28.936553994400004</v>
      </c>
      <c r="AH8">
        <v>0</v>
      </c>
      <c r="AI8">
        <v>0</v>
      </c>
      <c r="AJ8">
        <v>0</v>
      </c>
      <c r="AK8">
        <v>22.644899017494094</v>
      </c>
      <c r="AL8">
        <v>31.71345579079173</v>
      </c>
      <c r="AM8">
        <v>6.8754878672168038</v>
      </c>
      <c r="AN8">
        <v>0</v>
      </c>
      <c r="AO8">
        <v>0</v>
      </c>
      <c r="AP8">
        <v>0.1083231022369511</v>
      </c>
      <c r="AQ8">
        <v>0</v>
      </c>
      <c r="AR8">
        <v>14.938023535688401</v>
      </c>
      <c r="AS8">
        <v>13.486512033898308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631.96227490701938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139.59251254432095</v>
      </c>
      <c r="L9">
        <v>5.7800058160999317</v>
      </c>
      <c r="M9">
        <v>61.388891001467769</v>
      </c>
      <c r="N9">
        <v>49.948333523412558</v>
      </c>
      <c r="O9">
        <v>70.551716785804288</v>
      </c>
      <c r="P9">
        <v>23.890609797684036</v>
      </c>
      <c r="Q9">
        <v>2.8883939541984729</v>
      </c>
      <c r="R9">
        <v>10.588271661721068</v>
      </c>
      <c r="S9">
        <v>6.7402924654832352</v>
      </c>
      <c r="T9">
        <v>0</v>
      </c>
      <c r="U9">
        <v>59.789982054843101</v>
      </c>
      <c r="V9">
        <v>5.7718885482054887</v>
      </c>
      <c r="W9">
        <v>11.551411372131149</v>
      </c>
      <c r="X9">
        <v>35.621338635793435</v>
      </c>
      <c r="Y9">
        <v>0</v>
      </c>
      <c r="Z9">
        <v>0</v>
      </c>
      <c r="AA9">
        <v>18.039072600000004</v>
      </c>
      <c r="AB9">
        <v>5.5229328049512363</v>
      </c>
      <c r="AC9">
        <v>0</v>
      </c>
      <c r="AD9">
        <v>0</v>
      </c>
      <c r="AE9">
        <v>0</v>
      </c>
      <c r="AF9">
        <v>5.5930465329614618</v>
      </c>
      <c r="AG9">
        <v>28.936553994400004</v>
      </c>
      <c r="AH9">
        <v>0</v>
      </c>
      <c r="AI9">
        <v>0</v>
      </c>
      <c r="AJ9">
        <v>0</v>
      </c>
      <c r="AK9">
        <v>22.644899017494094</v>
      </c>
      <c r="AL9">
        <v>31.71345579079173</v>
      </c>
      <c r="AM9">
        <v>6.8754878672168038</v>
      </c>
      <c r="AN9">
        <v>0</v>
      </c>
      <c r="AO9">
        <v>0</v>
      </c>
      <c r="AP9">
        <v>2.0581367465617233</v>
      </c>
      <c r="AQ9">
        <v>0</v>
      </c>
      <c r="AR9">
        <v>14.938023535688401</v>
      </c>
      <c r="AS9">
        <v>13.486512033898308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633.91176908512909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139.59251254432095</v>
      </c>
      <c r="L10">
        <v>5.7800058160999317</v>
      </c>
      <c r="M10">
        <v>61.388891001467769</v>
      </c>
      <c r="N10">
        <v>49.948333523412558</v>
      </c>
      <c r="O10">
        <v>70.551716785804288</v>
      </c>
      <c r="P10">
        <v>23.890609797684036</v>
      </c>
      <c r="Q10">
        <v>2.8883939541984729</v>
      </c>
      <c r="R10">
        <v>10.588271661721068</v>
      </c>
      <c r="S10">
        <v>6.7402924654832352</v>
      </c>
      <c r="T10">
        <v>0</v>
      </c>
      <c r="U10">
        <v>59.789982054843101</v>
      </c>
      <c r="V10">
        <v>5.7718885482054887</v>
      </c>
      <c r="W10">
        <v>11.551411372131149</v>
      </c>
      <c r="X10">
        <v>35.621338635793435</v>
      </c>
      <c r="Y10">
        <v>0</v>
      </c>
      <c r="Z10">
        <v>0</v>
      </c>
      <c r="AA10">
        <v>18.039072600000004</v>
      </c>
      <c r="AB10">
        <v>5.5229328049512363</v>
      </c>
      <c r="AC10">
        <v>0</v>
      </c>
      <c r="AD10">
        <v>0</v>
      </c>
      <c r="AE10">
        <v>0</v>
      </c>
      <c r="AF10">
        <v>5.5930465329614618</v>
      </c>
      <c r="AG10">
        <v>28.936553994400004</v>
      </c>
      <c r="AH10">
        <v>0</v>
      </c>
      <c r="AI10">
        <v>0</v>
      </c>
      <c r="AJ10">
        <v>0</v>
      </c>
      <c r="AK10">
        <v>22.644899017494094</v>
      </c>
      <c r="AL10">
        <v>31.71345579079173</v>
      </c>
      <c r="AM10">
        <v>6.8754878672168038</v>
      </c>
      <c r="AN10">
        <v>0</v>
      </c>
      <c r="AO10">
        <v>0</v>
      </c>
      <c r="AP10">
        <v>2.0581367465617233</v>
      </c>
      <c r="AQ10">
        <v>0</v>
      </c>
      <c r="AR10">
        <v>14.938023535688401</v>
      </c>
      <c r="AS10">
        <v>13.486512033898308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633.91176908512909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139.59251254432095</v>
      </c>
      <c r="L11">
        <v>5.7800058160999317</v>
      </c>
      <c r="M11">
        <v>61.388891001467769</v>
      </c>
      <c r="N11">
        <v>49.948333523412558</v>
      </c>
      <c r="O11">
        <v>70.551716785804288</v>
      </c>
      <c r="P11">
        <v>23.890609797684036</v>
      </c>
      <c r="Q11">
        <v>2.8883939541984729</v>
      </c>
      <c r="R11">
        <v>10.588271661721068</v>
      </c>
      <c r="S11">
        <v>6.7402924654832352</v>
      </c>
      <c r="T11">
        <v>0</v>
      </c>
      <c r="U11">
        <v>59.789982054843101</v>
      </c>
      <c r="V11">
        <v>5.7718885482054887</v>
      </c>
      <c r="W11">
        <v>11.551411372131149</v>
      </c>
      <c r="X11">
        <v>35.621338635793435</v>
      </c>
      <c r="Y11">
        <v>0</v>
      </c>
      <c r="Z11">
        <v>0</v>
      </c>
      <c r="AA11">
        <v>18.039072600000004</v>
      </c>
      <c r="AB11">
        <v>1.5779806132033005</v>
      </c>
      <c r="AC11">
        <v>0</v>
      </c>
      <c r="AD11">
        <v>0</v>
      </c>
      <c r="AE11">
        <v>0</v>
      </c>
      <c r="AF11">
        <v>5.5930465329614618</v>
      </c>
      <c r="AG11">
        <v>28.936553994400004</v>
      </c>
      <c r="AH11">
        <v>0</v>
      </c>
      <c r="AI11">
        <v>0</v>
      </c>
      <c r="AJ11">
        <v>0</v>
      </c>
      <c r="AK11">
        <v>22.644899017494094</v>
      </c>
      <c r="AL11">
        <v>31.71345579079173</v>
      </c>
      <c r="AM11">
        <v>6.8754878672168038</v>
      </c>
      <c r="AN11">
        <v>0</v>
      </c>
      <c r="AO11">
        <v>0</v>
      </c>
      <c r="AP11">
        <v>2.0581367465617233</v>
      </c>
      <c r="AQ11">
        <v>0</v>
      </c>
      <c r="AR11">
        <v>17.738902564311587</v>
      </c>
      <c r="AS11">
        <v>13.764068573892359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633.04525246199842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139.59251254432095</v>
      </c>
      <c r="L12">
        <v>5.7800058160999317</v>
      </c>
      <c r="M12">
        <v>61.388891001467769</v>
      </c>
      <c r="N12">
        <v>49.948333523412558</v>
      </c>
      <c r="O12">
        <v>70.551716785804288</v>
      </c>
      <c r="P12">
        <v>23.890609797684036</v>
      </c>
      <c r="Q12">
        <v>2.8883939541984729</v>
      </c>
      <c r="R12">
        <v>10.588271661721068</v>
      </c>
      <c r="S12">
        <v>6.7402924654832352</v>
      </c>
      <c r="T12">
        <v>0</v>
      </c>
      <c r="U12">
        <v>59.789982054843101</v>
      </c>
      <c r="V12">
        <v>5.7718885482054887</v>
      </c>
      <c r="W12">
        <v>11.551411372131149</v>
      </c>
      <c r="X12">
        <v>35.621338635793435</v>
      </c>
      <c r="Y12">
        <v>0</v>
      </c>
      <c r="Z12">
        <v>0</v>
      </c>
      <c r="AA12">
        <v>18.039072600000004</v>
      </c>
      <c r="AB12">
        <v>1.5779806132033005</v>
      </c>
      <c r="AC12">
        <v>0</v>
      </c>
      <c r="AD12">
        <v>0</v>
      </c>
      <c r="AE12">
        <v>0</v>
      </c>
      <c r="AF12">
        <v>5.5930465329614618</v>
      </c>
      <c r="AG12">
        <v>28.936553994400004</v>
      </c>
      <c r="AH12">
        <v>0</v>
      </c>
      <c r="AI12">
        <v>0</v>
      </c>
      <c r="AJ12">
        <v>0</v>
      </c>
      <c r="AK12">
        <v>22.644899017494094</v>
      </c>
      <c r="AL12">
        <v>31.71345579079173</v>
      </c>
      <c r="AM12">
        <v>6.8754878672168038</v>
      </c>
      <c r="AN12">
        <v>0</v>
      </c>
      <c r="AO12">
        <v>0</v>
      </c>
      <c r="AP12">
        <v>2.0581367465617233</v>
      </c>
      <c r="AQ12">
        <v>0</v>
      </c>
      <c r="AR12">
        <v>17.738902564311587</v>
      </c>
      <c r="AS12">
        <v>13.764068573892359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633.04525246199842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139.59251254432095</v>
      </c>
      <c r="L13">
        <v>5.7800058160999317</v>
      </c>
      <c r="M13">
        <v>61.388891001467769</v>
      </c>
      <c r="N13">
        <v>49.948333523412558</v>
      </c>
      <c r="O13">
        <v>70.551716785804288</v>
      </c>
      <c r="P13">
        <v>23.890609797684036</v>
      </c>
      <c r="Q13">
        <v>2.8883939541984729</v>
      </c>
      <c r="R13">
        <v>10.588271661721068</v>
      </c>
      <c r="S13">
        <v>6.7402924654832352</v>
      </c>
      <c r="T13">
        <v>0</v>
      </c>
      <c r="U13">
        <v>59.789982054843101</v>
      </c>
      <c r="V13">
        <v>5.7718885482054887</v>
      </c>
      <c r="W13">
        <v>11.551820758122744</v>
      </c>
      <c r="X13">
        <v>35.621338635793435</v>
      </c>
      <c r="Y13">
        <v>0</v>
      </c>
      <c r="Z13">
        <v>0</v>
      </c>
      <c r="AA13">
        <v>18.039072600000004</v>
      </c>
      <c r="AB13">
        <v>1.5779806132033005</v>
      </c>
      <c r="AC13">
        <v>0</v>
      </c>
      <c r="AD13">
        <v>0</v>
      </c>
      <c r="AE13">
        <v>0</v>
      </c>
      <c r="AF13">
        <v>5.5930465329614618</v>
      </c>
      <c r="AG13">
        <v>28.936553994400004</v>
      </c>
      <c r="AH13">
        <v>0</v>
      </c>
      <c r="AI13">
        <v>0</v>
      </c>
      <c r="AJ13">
        <v>0</v>
      </c>
      <c r="AK13">
        <v>22.644899017494094</v>
      </c>
      <c r="AL13">
        <v>31.71345579079173</v>
      </c>
      <c r="AM13">
        <v>6.8754878672168038</v>
      </c>
      <c r="AN13">
        <v>0</v>
      </c>
      <c r="AO13">
        <v>0</v>
      </c>
      <c r="AP13">
        <v>2.0581367465617233</v>
      </c>
      <c r="AQ13">
        <v>0</v>
      </c>
      <c r="AR13">
        <v>14.938023535688401</v>
      </c>
      <c r="AS13">
        <v>13.486512033898308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629.96722627937277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139.59251254432095</v>
      </c>
      <c r="L14">
        <v>5.7800058160999317</v>
      </c>
      <c r="M14">
        <v>61.388891001467769</v>
      </c>
      <c r="N14">
        <v>49.948333523412558</v>
      </c>
      <c r="O14">
        <v>70.551716785804288</v>
      </c>
      <c r="P14">
        <v>23.890609797684036</v>
      </c>
      <c r="Q14">
        <v>2.8883939541984729</v>
      </c>
      <c r="R14">
        <v>10.588271661721068</v>
      </c>
      <c r="S14">
        <v>6.7402924654832352</v>
      </c>
      <c r="T14">
        <v>0</v>
      </c>
      <c r="U14">
        <v>59.789982054843101</v>
      </c>
      <c r="V14">
        <v>5.7718885482054887</v>
      </c>
      <c r="W14">
        <v>11.551820758122744</v>
      </c>
      <c r="X14">
        <v>35.621338635793435</v>
      </c>
      <c r="Y14">
        <v>0</v>
      </c>
      <c r="Z14">
        <v>0</v>
      </c>
      <c r="AA14">
        <v>18.039072600000004</v>
      </c>
      <c r="AB14">
        <v>1.5779806132033005</v>
      </c>
      <c r="AC14">
        <v>0</v>
      </c>
      <c r="AD14">
        <v>0</v>
      </c>
      <c r="AE14">
        <v>0</v>
      </c>
      <c r="AF14">
        <v>5.5930465329614618</v>
      </c>
      <c r="AG14">
        <v>28.936553994400004</v>
      </c>
      <c r="AH14">
        <v>0</v>
      </c>
      <c r="AI14">
        <v>0</v>
      </c>
      <c r="AJ14">
        <v>0</v>
      </c>
      <c r="AK14">
        <v>22.644899017494094</v>
      </c>
      <c r="AL14">
        <v>31.71345579079173</v>
      </c>
      <c r="AM14">
        <v>6.8754878672168038</v>
      </c>
      <c r="AN14">
        <v>0</v>
      </c>
      <c r="AO14">
        <v>0</v>
      </c>
      <c r="AP14">
        <v>2.0581367465617233</v>
      </c>
      <c r="AQ14">
        <v>0</v>
      </c>
      <c r="AR14">
        <v>14.938023535688401</v>
      </c>
      <c r="AS14">
        <v>13.486512033898308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629.96722627937277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139.59251254432095</v>
      </c>
      <c r="L15">
        <v>5.7800058160999317</v>
      </c>
      <c r="M15">
        <v>61.388891001467769</v>
      </c>
      <c r="N15">
        <v>49.948333523412558</v>
      </c>
      <c r="O15">
        <v>70.551716785804288</v>
      </c>
      <c r="P15">
        <v>23.890609797684036</v>
      </c>
      <c r="Q15">
        <v>2.8883939541984729</v>
      </c>
      <c r="R15">
        <v>10.588271661721068</v>
      </c>
      <c r="S15">
        <v>6.7402924654832352</v>
      </c>
      <c r="T15">
        <v>0</v>
      </c>
      <c r="U15">
        <v>59.789982054843101</v>
      </c>
      <c r="V15">
        <v>5.7718885482054887</v>
      </c>
      <c r="W15">
        <v>11.551820758122744</v>
      </c>
      <c r="X15">
        <v>35.621338635793435</v>
      </c>
      <c r="Y15">
        <v>0</v>
      </c>
      <c r="Z15">
        <v>0</v>
      </c>
      <c r="AA15">
        <v>18.039072600000004</v>
      </c>
      <c r="AB15">
        <v>1.5779806132033005</v>
      </c>
      <c r="AC15">
        <v>0</v>
      </c>
      <c r="AD15">
        <v>0</v>
      </c>
      <c r="AE15">
        <v>6.9676318226812164</v>
      </c>
      <c r="AF15">
        <v>5.5930465329614618</v>
      </c>
      <c r="AG15">
        <v>28.936553994400004</v>
      </c>
      <c r="AH15">
        <v>0</v>
      </c>
      <c r="AI15">
        <v>0</v>
      </c>
      <c r="AJ15">
        <v>0</v>
      </c>
      <c r="AK15">
        <v>22.644899017494094</v>
      </c>
      <c r="AL15">
        <v>31.71345579079173</v>
      </c>
      <c r="AM15">
        <v>6.8754878672168038</v>
      </c>
      <c r="AN15">
        <v>0</v>
      </c>
      <c r="AO15">
        <v>0</v>
      </c>
      <c r="AP15">
        <v>0</v>
      </c>
      <c r="AQ15">
        <v>0</v>
      </c>
      <c r="AR15">
        <v>14.938023535688401</v>
      </c>
      <c r="AS15">
        <v>13.486512033898308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634.87672135549235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139.59251254432095</v>
      </c>
      <c r="L16">
        <v>5.7800058160999317</v>
      </c>
      <c r="M16">
        <v>61.388891001467769</v>
      </c>
      <c r="N16">
        <v>49.948333523412558</v>
      </c>
      <c r="O16">
        <v>70.551716785804288</v>
      </c>
      <c r="P16">
        <v>23.890609797684036</v>
      </c>
      <c r="Q16">
        <v>2.8883939541984729</v>
      </c>
      <c r="R16">
        <v>10.588271661721068</v>
      </c>
      <c r="S16">
        <v>6.7402924654832352</v>
      </c>
      <c r="T16">
        <v>0</v>
      </c>
      <c r="U16">
        <v>59.789982054843101</v>
      </c>
      <c r="V16">
        <v>5.7718885482054887</v>
      </c>
      <c r="W16">
        <v>11.551820758122744</v>
      </c>
      <c r="X16">
        <v>35.621338635793435</v>
      </c>
      <c r="Y16">
        <v>0</v>
      </c>
      <c r="Z16">
        <v>0</v>
      </c>
      <c r="AA16">
        <v>18.039072600000004</v>
      </c>
      <c r="AB16">
        <v>1.5779806132033005</v>
      </c>
      <c r="AC16">
        <v>0</v>
      </c>
      <c r="AD16">
        <v>0</v>
      </c>
      <c r="AE16">
        <v>6.9676318226812164</v>
      </c>
      <c r="AF16">
        <v>5.5930465329614618</v>
      </c>
      <c r="AG16">
        <v>28.936553994400004</v>
      </c>
      <c r="AH16">
        <v>0</v>
      </c>
      <c r="AI16">
        <v>0</v>
      </c>
      <c r="AJ16">
        <v>0</v>
      </c>
      <c r="AK16">
        <v>22.644899017494094</v>
      </c>
      <c r="AL16">
        <v>31.71345579079173</v>
      </c>
      <c r="AM16">
        <v>6.8754878672168038</v>
      </c>
      <c r="AN16">
        <v>0</v>
      </c>
      <c r="AO16">
        <v>0</v>
      </c>
      <c r="AP16">
        <v>0</v>
      </c>
      <c r="AQ16">
        <v>0</v>
      </c>
      <c r="AR16">
        <v>14.938023535688401</v>
      </c>
      <c r="AS16">
        <v>13.486512033898308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634.87672135549235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139.59251254432095</v>
      </c>
      <c r="L17">
        <v>5.7800058160999317</v>
      </c>
      <c r="M17">
        <v>61.388891001467769</v>
      </c>
      <c r="N17">
        <v>49.948333523412558</v>
      </c>
      <c r="O17">
        <v>70.551716785804288</v>
      </c>
      <c r="P17">
        <v>23.890609797684036</v>
      </c>
      <c r="Q17">
        <v>2.8883939541984729</v>
      </c>
      <c r="R17">
        <v>10.588271661721068</v>
      </c>
      <c r="S17">
        <v>6.7402924654832352</v>
      </c>
      <c r="T17">
        <v>0</v>
      </c>
      <c r="U17">
        <v>59.789982054843101</v>
      </c>
      <c r="V17">
        <v>5.7718885482054887</v>
      </c>
      <c r="W17">
        <v>11.551820758122744</v>
      </c>
      <c r="X17">
        <v>35.621338635793435</v>
      </c>
      <c r="Y17">
        <v>0</v>
      </c>
      <c r="Z17">
        <v>0</v>
      </c>
      <c r="AA17">
        <v>18.039072600000004</v>
      </c>
      <c r="AB17">
        <v>1.5779806132033005</v>
      </c>
      <c r="AC17">
        <v>0</v>
      </c>
      <c r="AD17">
        <v>0</v>
      </c>
      <c r="AE17">
        <v>6.9676318226812164</v>
      </c>
      <c r="AF17">
        <v>5.5930465329614618</v>
      </c>
      <c r="AG17">
        <v>28.936553994400004</v>
      </c>
      <c r="AH17">
        <v>0</v>
      </c>
      <c r="AI17">
        <v>0</v>
      </c>
      <c r="AJ17">
        <v>0</v>
      </c>
      <c r="AK17">
        <v>22.644899017494094</v>
      </c>
      <c r="AL17">
        <v>31.71345579079173</v>
      </c>
      <c r="AM17">
        <v>6.8754878672168038</v>
      </c>
      <c r="AN17">
        <v>0</v>
      </c>
      <c r="AO17">
        <v>0</v>
      </c>
      <c r="AP17">
        <v>0</v>
      </c>
      <c r="AQ17">
        <v>0</v>
      </c>
      <c r="AR17">
        <v>14.938023535688401</v>
      </c>
      <c r="AS17">
        <v>13.486512033898308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634.87672135549235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139.59251254432095</v>
      </c>
      <c r="L18">
        <v>5.7800058160999317</v>
      </c>
      <c r="M18">
        <v>61.388891001467769</v>
      </c>
      <c r="N18">
        <v>49.948333523412558</v>
      </c>
      <c r="O18">
        <v>70.551716785804288</v>
      </c>
      <c r="P18">
        <v>23.890609797684036</v>
      </c>
      <c r="Q18">
        <v>2.8883939541984729</v>
      </c>
      <c r="R18">
        <v>10.588271661721068</v>
      </c>
      <c r="S18">
        <v>6.7402924654832352</v>
      </c>
      <c r="T18">
        <v>0</v>
      </c>
      <c r="U18">
        <v>59.789982054843101</v>
      </c>
      <c r="V18">
        <v>5.7718885482054887</v>
      </c>
      <c r="W18">
        <v>11.551820758122744</v>
      </c>
      <c r="X18">
        <v>35.621338635793435</v>
      </c>
      <c r="Y18">
        <v>0</v>
      </c>
      <c r="Z18">
        <v>0</v>
      </c>
      <c r="AA18">
        <v>18.039072600000004</v>
      </c>
      <c r="AB18">
        <v>1.5779806132033005</v>
      </c>
      <c r="AC18">
        <v>0</v>
      </c>
      <c r="AD18">
        <v>0</v>
      </c>
      <c r="AE18">
        <v>6.9676318226812164</v>
      </c>
      <c r="AF18">
        <v>5.5930465329614618</v>
      </c>
      <c r="AG18">
        <v>28.936553994400004</v>
      </c>
      <c r="AH18">
        <v>0</v>
      </c>
      <c r="AI18">
        <v>0</v>
      </c>
      <c r="AJ18">
        <v>0</v>
      </c>
      <c r="AK18">
        <v>22.644899017494094</v>
      </c>
      <c r="AL18">
        <v>31.71345579079173</v>
      </c>
      <c r="AM18">
        <v>6.8754878672168038</v>
      </c>
      <c r="AN18">
        <v>0</v>
      </c>
      <c r="AO18">
        <v>0</v>
      </c>
      <c r="AP18">
        <v>0</v>
      </c>
      <c r="AQ18">
        <v>0</v>
      </c>
      <c r="AR18">
        <v>17.738902564311587</v>
      </c>
      <c r="AS18">
        <v>13.486512033898308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637.67760038411552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139.59251254432095</v>
      </c>
      <c r="L19">
        <v>5.7800058160999317</v>
      </c>
      <c r="M19">
        <v>61.388891001467769</v>
      </c>
      <c r="N19">
        <v>49.948333523412558</v>
      </c>
      <c r="O19">
        <v>70.551716785804288</v>
      </c>
      <c r="P19">
        <v>23.890609797684036</v>
      </c>
      <c r="Q19">
        <v>2.8883939541984729</v>
      </c>
      <c r="R19">
        <v>10.588271661721068</v>
      </c>
      <c r="S19">
        <v>6.7402924654832352</v>
      </c>
      <c r="T19">
        <v>0</v>
      </c>
      <c r="U19">
        <v>59.789982054843101</v>
      </c>
      <c r="V19">
        <v>5.7718885482054887</v>
      </c>
      <c r="W19">
        <v>11.551820758122744</v>
      </c>
      <c r="X19">
        <v>35.621338635793435</v>
      </c>
      <c r="Y19">
        <v>0</v>
      </c>
      <c r="Z19">
        <v>0</v>
      </c>
      <c r="AA19">
        <v>18.039072600000004</v>
      </c>
      <c r="AB19">
        <v>1.5779806132033005</v>
      </c>
      <c r="AC19">
        <v>0</v>
      </c>
      <c r="AD19">
        <v>0</v>
      </c>
      <c r="AE19">
        <v>6.9676318226812164</v>
      </c>
      <c r="AF19">
        <v>5.5930465329614618</v>
      </c>
      <c r="AG19">
        <v>28.936553994400004</v>
      </c>
      <c r="AH19">
        <v>0</v>
      </c>
      <c r="AI19">
        <v>0</v>
      </c>
      <c r="AJ19">
        <v>0</v>
      </c>
      <c r="AK19">
        <v>22.644899017494094</v>
      </c>
      <c r="AL19">
        <v>31.71345579079173</v>
      </c>
      <c r="AM19">
        <v>6.8754878672168038</v>
      </c>
      <c r="AN19">
        <v>0</v>
      </c>
      <c r="AO19">
        <v>0</v>
      </c>
      <c r="AP19">
        <v>0</v>
      </c>
      <c r="AQ19">
        <v>0</v>
      </c>
      <c r="AR19">
        <v>17.738902564311587</v>
      </c>
      <c r="AS19">
        <v>13.486512033898308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637.67760038411552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139.59251254432095</v>
      </c>
      <c r="L20">
        <v>5.7800058160999317</v>
      </c>
      <c r="M20">
        <v>61.388891001467769</v>
      </c>
      <c r="N20">
        <v>49.948333523412558</v>
      </c>
      <c r="O20">
        <v>70.551716785804288</v>
      </c>
      <c r="P20">
        <v>23.890609797684036</v>
      </c>
      <c r="Q20">
        <v>2.8883939541984729</v>
      </c>
      <c r="R20">
        <v>10.588271661721068</v>
      </c>
      <c r="S20">
        <v>6.7402924654832352</v>
      </c>
      <c r="T20">
        <v>0</v>
      </c>
      <c r="U20">
        <v>59.789982054843101</v>
      </c>
      <c r="V20">
        <v>5.7718885482054887</v>
      </c>
      <c r="W20">
        <v>11.551820758122744</v>
      </c>
      <c r="X20">
        <v>35.621338635793435</v>
      </c>
      <c r="Y20">
        <v>0</v>
      </c>
      <c r="Z20">
        <v>0</v>
      </c>
      <c r="AA20">
        <v>18.039072600000004</v>
      </c>
      <c r="AB20">
        <v>1.5779806132033005</v>
      </c>
      <c r="AC20">
        <v>0</v>
      </c>
      <c r="AD20">
        <v>0</v>
      </c>
      <c r="AE20">
        <v>6.9676318226812164</v>
      </c>
      <c r="AF20">
        <v>5.5930465329614618</v>
      </c>
      <c r="AG20">
        <v>28.936553994400004</v>
      </c>
      <c r="AH20">
        <v>0</v>
      </c>
      <c r="AI20">
        <v>0</v>
      </c>
      <c r="AJ20">
        <v>0</v>
      </c>
      <c r="AK20">
        <v>22.644899017494094</v>
      </c>
      <c r="AL20">
        <v>31.71345579079173</v>
      </c>
      <c r="AM20">
        <v>6.8754878672168038</v>
      </c>
      <c r="AN20">
        <v>0</v>
      </c>
      <c r="AO20">
        <v>0</v>
      </c>
      <c r="AP20">
        <v>0</v>
      </c>
      <c r="AQ20">
        <v>0</v>
      </c>
      <c r="AR20">
        <v>14.938023535688401</v>
      </c>
      <c r="AS20">
        <v>13.486512033898308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634.87672135549235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139.59251254432095</v>
      </c>
      <c r="L21">
        <v>5.7800058160999317</v>
      </c>
      <c r="M21">
        <v>61.388891001467769</v>
      </c>
      <c r="N21">
        <v>49.948333523412558</v>
      </c>
      <c r="O21">
        <v>70.551716785804288</v>
      </c>
      <c r="P21">
        <v>23.890609797684036</v>
      </c>
      <c r="Q21">
        <v>2.8883939541984729</v>
      </c>
      <c r="R21">
        <v>10.588271661721068</v>
      </c>
      <c r="S21">
        <v>6.7402924654832352</v>
      </c>
      <c r="T21">
        <v>0</v>
      </c>
      <c r="U21">
        <v>59.789982054843101</v>
      </c>
      <c r="V21">
        <v>5.7717986284289262</v>
      </c>
      <c r="W21">
        <v>11.551820758122744</v>
      </c>
      <c r="X21">
        <v>35.619416693760456</v>
      </c>
      <c r="Y21">
        <v>0</v>
      </c>
      <c r="Z21">
        <v>0</v>
      </c>
      <c r="AA21">
        <v>18.039072600000004</v>
      </c>
      <c r="AB21">
        <v>1.5779806132033005</v>
      </c>
      <c r="AC21">
        <v>0</v>
      </c>
      <c r="AD21">
        <v>0</v>
      </c>
      <c r="AE21">
        <v>6.9676318226812164</v>
      </c>
      <c r="AF21">
        <v>5.5930465329614618</v>
      </c>
      <c r="AG21">
        <v>28.936553994400004</v>
      </c>
      <c r="AH21">
        <v>0</v>
      </c>
      <c r="AI21">
        <v>0</v>
      </c>
      <c r="AJ21">
        <v>0</v>
      </c>
      <c r="AK21">
        <v>22.644899017494094</v>
      </c>
      <c r="AL21">
        <v>31.71345579079173</v>
      </c>
      <c r="AM21">
        <v>6.8754878672168038</v>
      </c>
      <c r="AN21">
        <v>0</v>
      </c>
      <c r="AO21">
        <v>0</v>
      </c>
      <c r="AP21">
        <v>0.1083231022369511</v>
      </c>
      <c r="AQ21">
        <v>0</v>
      </c>
      <c r="AR21">
        <v>14.938023535688401</v>
      </c>
      <c r="AS21">
        <v>13.486512033898308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634.98303259591967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139.59251254432095</v>
      </c>
      <c r="L22">
        <v>5.7800058160999317</v>
      </c>
      <c r="M22">
        <v>61.388891001467769</v>
      </c>
      <c r="N22">
        <v>49.948333523412558</v>
      </c>
      <c r="O22">
        <v>70.551716785804288</v>
      </c>
      <c r="P22">
        <v>23.890609797684036</v>
      </c>
      <c r="Q22">
        <v>2.8883939541984729</v>
      </c>
      <c r="R22">
        <v>10.588271661721068</v>
      </c>
      <c r="S22">
        <v>6.7402924654832352</v>
      </c>
      <c r="T22">
        <v>0</v>
      </c>
      <c r="U22">
        <v>59.789982054843101</v>
      </c>
      <c r="V22">
        <v>8.7614860505992009</v>
      </c>
      <c r="W22">
        <v>19.614232873068769</v>
      </c>
      <c r="X22">
        <v>62.375512825172834</v>
      </c>
      <c r="Y22">
        <v>0</v>
      </c>
      <c r="Z22">
        <v>0</v>
      </c>
      <c r="AA22">
        <v>18.039072600000004</v>
      </c>
      <c r="AB22">
        <v>1.5779806132033005</v>
      </c>
      <c r="AC22">
        <v>0</v>
      </c>
      <c r="AD22">
        <v>0</v>
      </c>
      <c r="AE22">
        <v>6.9676318226812164</v>
      </c>
      <c r="AF22">
        <v>5.5930465329614618</v>
      </c>
      <c r="AG22">
        <v>28.936553994400004</v>
      </c>
      <c r="AH22">
        <v>8.0081236799999989</v>
      </c>
      <c r="AI22">
        <v>0</v>
      </c>
      <c r="AJ22">
        <v>0</v>
      </c>
      <c r="AK22">
        <v>22.644899017494094</v>
      </c>
      <c r="AL22">
        <v>31.71345579079173</v>
      </c>
      <c r="AM22">
        <v>6.8754878672168038</v>
      </c>
      <c r="AN22">
        <v>0</v>
      </c>
      <c r="AO22">
        <v>0</v>
      </c>
      <c r="AP22">
        <v>0.1083231022369511</v>
      </c>
      <c r="AQ22">
        <v>8.4502628396825408</v>
      </c>
      <c r="AR22">
        <v>14.938023535688401</v>
      </c>
      <c r="AS22">
        <v>13.486512033898308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689.24961478413104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139.59251254432095</v>
      </c>
      <c r="L23">
        <v>5.7800333554548855</v>
      </c>
      <c r="M23">
        <v>61.388891001467769</v>
      </c>
      <c r="N23">
        <v>49.948333523412558</v>
      </c>
      <c r="O23">
        <v>70.551716785804288</v>
      </c>
      <c r="P23">
        <v>23.890609797684036</v>
      </c>
      <c r="Q23">
        <v>2.8883939541984729</v>
      </c>
      <c r="R23">
        <v>10.588271661721068</v>
      </c>
      <c r="S23">
        <v>6.7402924654832352</v>
      </c>
      <c r="T23">
        <v>0</v>
      </c>
      <c r="U23">
        <v>59.789982054843101</v>
      </c>
      <c r="V23">
        <v>8.7614860505992009</v>
      </c>
      <c r="W23">
        <v>19.614232873068769</v>
      </c>
      <c r="X23">
        <v>62.375512825172834</v>
      </c>
      <c r="Y23">
        <v>0</v>
      </c>
      <c r="Z23">
        <v>0</v>
      </c>
      <c r="AA23">
        <v>18.039072600000004</v>
      </c>
      <c r="AB23">
        <v>1.5779806132033005</v>
      </c>
      <c r="AC23">
        <v>0</v>
      </c>
      <c r="AD23">
        <v>0.55855867176381535</v>
      </c>
      <c r="AE23">
        <v>6.9676318226812164</v>
      </c>
      <c r="AF23">
        <v>5.5930465329614618</v>
      </c>
      <c r="AG23">
        <v>28.936553994400004</v>
      </c>
      <c r="AH23">
        <v>8.0081236799999989</v>
      </c>
      <c r="AI23">
        <v>0</v>
      </c>
      <c r="AJ23">
        <v>0</v>
      </c>
      <c r="AK23">
        <v>22.644899017494094</v>
      </c>
      <c r="AL23">
        <v>31.71345579079173</v>
      </c>
      <c r="AM23">
        <v>6.8754878672168038</v>
      </c>
      <c r="AN23">
        <v>0</v>
      </c>
      <c r="AO23">
        <v>0</v>
      </c>
      <c r="AP23">
        <v>0.1083231022369511</v>
      </c>
      <c r="AQ23">
        <v>8.7025097709523802</v>
      </c>
      <c r="AR23">
        <v>14.938023535688401</v>
      </c>
      <c r="AS23">
        <v>13.486512033898308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690.0604479265196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178.09151659137484</v>
      </c>
      <c r="L24">
        <v>9.0697212740368141</v>
      </c>
      <c r="M24">
        <v>61.388891001467769</v>
      </c>
      <c r="N24">
        <v>49.948333523412558</v>
      </c>
      <c r="O24">
        <v>70.551716785804288</v>
      </c>
      <c r="P24">
        <v>23.890609797684036</v>
      </c>
      <c r="Q24">
        <v>4.6106856469165658</v>
      </c>
      <c r="R24">
        <v>17.919831927554981</v>
      </c>
      <c r="S24">
        <v>11.159962477840041</v>
      </c>
      <c r="T24">
        <v>0</v>
      </c>
      <c r="U24">
        <v>59.789982054843101</v>
      </c>
      <c r="V24">
        <v>8.7614860505992009</v>
      </c>
      <c r="W24">
        <v>19.614232873068769</v>
      </c>
      <c r="X24">
        <v>62.375512825172834</v>
      </c>
      <c r="Y24">
        <v>0</v>
      </c>
      <c r="Z24">
        <v>0</v>
      </c>
      <c r="AA24">
        <v>18.039072600000004</v>
      </c>
      <c r="AB24">
        <v>1.5779806132033005</v>
      </c>
      <c r="AC24">
        <v>0</v>
      </c>
      <c r="AD24">
        <v>3.5189187097653298</v>
      </c>
      <c r="AE24">
        <v>6.9676318226812164</v>
      </c>
      <c r="AF24">
        <v>5.5930465329614618</v>
      </c>
      <c r="AG24">
        <v>28.936553994400004</v>
      </c>
      <c r="AH24">
        <v>8.0081236799999989</v>
      </c>
      <c r="AI24">
        <v>0</v>
      </c>
      <c r="AJ24">
        <v>0</v>
      </c>
      <c r="AK24">
        <v>22.644899017494094</v>
      </c>
      <c r="AL24">
        <v>31.71345579079173</v>
      </c>
      <c r="AM24">
        <v>6.8754878672168038</v>
      </c>
      <c r="AN24">
        <v>0</v>
      </c>
      <c r="AO24">
        <v>0</v>
      </c>
      <c r="AP24">
        <v>0.1083231022369511</v>
      </c>
      <c r="AQ24">
        <v>8.7025097709523802</v>
      </c>
      <c r="AR24">
        <v>14.938023535688401</v>
      </c>
      <c r="AS24">
        <v>13.486512033898308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748.28302190106581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192.54147608593092</v>
      </c>
      <c r="L25">
        <v>9.0697212740368141</v>
      </c>
      <c r="M25">
        <v>61.388891001467769</v>
      </c>
      <c r="N25">
        <v>49.948333523412558</v>
      </c>
      <c r="O25">
        <v>70.551716785804288</v>
      </c>
      <c r="P25">
        <v>23.890609797684036</v>
      </c>
      <c r="Q25">
        <v>4.6106856469165658</v>
      </c>
      <c r="R25">
        <v>17.919831927554981</v>
      </c>
      <c r="S25">
        <v>11.159962477840041</v>
      </c>
      <c r="T25">
        <v>0</v>
      </c>
      <c r="U25">
        <v>59.789982054843101</v>
      </c>
      <c r="V25">
        <v>8.7622206974358985</v>
      </c>
      <c r="W25">
        <v>19.614724020966506</v>
      </c>
      <c r="X25">
        <v>62.37450325449317</v>
      </c>
      <c r="Y25">
        <v>0</v>
      </c>
      <c r="Z25">
        <v>0</v>
      </c>
      <c r="AA25">
        <v>18.039072600000004</v>
      </c>
      <c r="AB25">
        <v>1.5779806132033005</v>
      </c>
      <c r="AC25">
        <v>0</v>
      </c>
      <c r="AD25">
        <v>3.8540538249810758</v>
      </c>
      <c r="AE25">
        <v>6.9676318226812164</v>
      </c>
      <c r="AF25">
        <v>5.5930465329614618</v>
      </c>
      <c r="AG25">
        <v>28.936553994400004</v>
      </c>
      <c r="AH25">
        <v>16.016247359999998</v>
      </c>
      <c r="AI25">
        <v>0</v>
      </c>
      <c r="AJ25">
        <v>0</v>
      </c>
      <c r="AK25">
        <v>22.644899017494094</v>
      </c>
      <c r="AL25">
        <v>31.71345579079173</v>
      </c>
      <c r="AM25">
        <v>6.8754878672168038</v>
      </c>
      <c r="AN25">
        <v>0</v>
      </c>
      <c r="AO25">
        <v>0</v>
      </c>
      <c r="AP25">
        <v>0.2166457652858326</v>
      </c>
      <c r="AQ25">
        <v>17.405018848730162</v>
      </c>
      <c r="AR25">
        <v>14.938023535688401</v>
      </c>
      <c r="AS25">
        <v>13.486512033898308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779.88728815571926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192.54147608593092</v>
      </c>
      <c r="L26">
        <v>9.0697212740368141</v>
      </c>
      <c r="M26">
        <v>61.388891001467769</v>
      </c>
      <c r="N26">
        <v>49.948333523412558</v>
      </c>
      <c r="O26">
        <v>70.551716785804288</v>
      </c>
      <c r="P26">
        <v>23.890609797684036</v>
      </c>
      <c r="Q26">
        <v>4.6106856469165658</v>
      </c>
      <c r="R26">
        <v>17.919831927554981</v>
      </c>
      <c r="S26">
        <v>11.159962477840041</v>
      </c>
      <c r="T26">
        <v>0</v>
      </c>
      <c r="U26">
        <v>59.789982054843101</v>
      </c>
      <c r="V26">
        <v>8.7617565837209295</v>
      </c>
      <c r="W26">
        <v>19.614903542524619</v>
      </c>
      <c r="X26">
        <v>62.371445828040287</v>
      </c>
      <c r="Y26">
        <v>0</v>
      </c>
      <c r="Z26">
        <v>0</v>
      </c>
      <c r="AA26">
        <v>18.039072600000004</v>
      </c>
      <c r="AB26">
        <v>5.5229328049512363</v>
      </c>
      <c r="AC26">
        <v>4.0921298257421084</v>
      </c>
      <c r="AD26">
        <v>7.7259818507191529</v>
      </c>
      <c r="AE26">
        <v>6.9676318226812164</v>
      </c>
      <c r="AF26">
        <v>5.5930465329614618</v>
      </c>
      <c r="AG26">
        <v>28.936553994400004</v>
      </c>
      <c r="AH26">
        <v>24.024371039999995</v>
      </c>
      <c r="AI26">
        <v>0</v>
      </c>
      <c r="AJ26">
        <v>0</v>
      </c>
      <c r="AK26">
        <v>22.644899017494094</v>
      </c>
      <c r="AL26">
        <v>31.71345579079173</v>
      </c>
      <c r="AM26">
        <v>6.8754878672168038</v>
      </c>
      <c r="AN26">
        <v>0</v>
      </c>
      <c r="AO26">
        <v>0</v>
      </c>
      <c r="AP26">
        <v>0.2166457652858326</v>
      </c>
      <c r="AQ26">
        <v>17.405018848730162</v>
      </c>
      <c r="AR26">
        <v>17.738902564311587</v>
      </c>
      <c r="AS26">
        <v>13.486512033898308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802.60195888896055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192.54147608593092</v>
      </c>
      <c r="L27">
        <v>9.0697212740368141</v>
      </c>
      <c r="M27">
        <v>61.388891001467769</v>
      </c>
      <c r="N27">
        <v>49.948333523412558</v>
      </c>
      <c r="O27">
        <v>70.551716785804288</v>
      </c>
      <c r="P27">
        <v>23.890609797684036</v>
      </c>
      <c r="Q27">
        <v>4.6106856469165658</v>
      </c>
      <c r="R27">
        <v>17.919831927554981</v>
      </c>
      <c r="S27">
        <v>11.159962477840041</v>
      </c>
      <c r="T27">
        <v>0</v>
      </c>
      <c r="U27">
        <v>59.789982054843101</v>
      </c>
      <c r="V27">
        <v>8.7623753674607201</v>
      </c>
      <c r="W27">
        <v>19.614903542524619</v>
      </c>
      <c r="X27">
        <v>62.371445828040287</v>
      </c>
      <c r="Y27">
        <v>0</v>
      </c>
      <c r="Z27">
        <v>0</v>
      </c>
      <c r="AA27">
        <v>18.039072600000004</v>
      </c>
      <c r="AB27">
        <v>11.136036093773441</v>
      </c>
      <c r="AC27">
        <v>8.1842592122663742</v>
      </c>
      <c r="AD27">
        <v>7.7259818507191529</v>
      </c>
      <c r="AE27">
        <v>6.9676318226812164</v>
      </c>
      <c r="AF27">
        <v>11.186092372718054</v>
      </c>
      <c r="AG27">
        <v>28.936553994400004</v>
      </c>
      <c r="AH27">
        <v>32.032494719999995</v>
      </c>
      <c r="AI27">
        <v>0</v>
      </c>
      <c r="AJ27">
        <v>0</v>
      </c>
      <c r="AK27">
        <v>22.644899017494094</v>
      </c>
      <c r="AL27">
        <v>31.71345579079173</v>
      </c>
      <c r="AM27">
        <v>6.8754878672168038</v>
      </c>
      <c r="AN27">
        <v>0</v>
      </c>
      <c r="AO27">
        <v>0</v>
      </c>
      <c r="AP27">
        <v>0.2166457652858326</v>
      </c>
      <c r="AQ27">
        <v>25.224665399999999</v>
      </c>
      <c r="AR27">
        <v>17.738902564311587</v>
      </c>
      <c r="AS27">
        <v>13.486512033898308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833.72862641907341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192.54147608593092</v>
      </c>
      <c r="L28">
        <v>9.0697212740368141</v>
      </c>
      <c r="M28">
        <v>61.388891001467769</v>
      </c>
      <c r="N28">
        <v>49.948333523412558</v>
      </c>
      <c r="O28">
        <v>70.551716785804288</v>
      </c>
      <c r="P28">
        <v>23.890609797684036</v>
      </c>
      <c r="Q28">
        <v>4.6106856469165658</v>
      </c>
      <c r="R28">
        <v>17.919831927554981</v>
      </c>
      <c r="S28">
        <v>11.159962477840041</v>
      </c>
      <c r="T28">
        <v>0</v>
      </c>
      <c r="U28">
        <v>59.789982054843101</v>
      </c>
      <c r="V28">
        <v>8.7623753674607201</v>
      </c>
      <c r="W28">
        <v>19.614903542524619</v>
      </c>
      <c r="X28">
        <v>62.371445828040287</v>
      </c>
      <c r="Y28">
        <v>0</v>
      </c>
      <c r="Z28">
        <v>0</v>
      </c>
      <c r="AA28">
        <v>18.20610083037975</v>
      </c>
      <c r="AB28">
        <v>16.704054360240054</v>
      </c>
      <c r="AC28">
        <v>12.288772785063609</v>
      </c>
      <c r="AD28">
        <v>7.7259818507191529</v>
      </c>
      <c r="AE28">
        <v>13.935263645362433</v>
      </c>
      <c r="AF28">
        <v>15.792130938640975</v>
      </c>
      <c r="AG28">
        <v>28.936553994400004</v>
      </c>
      <c r="AH28">
        <v>44.044680239999998</v>
      </c>
      <c r="AI28">
        <v>0</v>
      </c>
      <c r="AJ28">
        <v>0</v>
      </c>
      <c r="AK28">
        <v>22.644899017494094</v>
      </c>
      <c r="AL28">
        <v>31.71345579079173</v>
      </c>
      <c r="AM28">
        <v>7.1009138573143273</v>
      </c>
      <c r="AN28">
        <v>0</v>
      </c>
      <c r="AO28">
        <v>0</v>
      </c>
      <c r="AP28">
        <v>0.2166457652858326</v>
      </c>
      <c r="AQ28">
        <v>34.72595631126984</v>
      </c>
      <c r="AR28">
        <v>14.938023535688401</v>
      </c>
      <c r="AS28">
        <v>13.486512033898308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874.07988027006547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192.54147608593092</v>
      </c>
      <c r="L29">
        <v>9.0700789335369052</v>
      </c>
      <c r="M29">
        <v>61.388891001467769</v>
      </c>
      <c r="N29">
        <v>49.948333523412558</v>
      </c>
      <c r="O29">
        <v>70.551716785804288</v>
      </c>
      <c r="P29">
        <v>23.890609797684036</v>
      </c>
      <c r="Q29">
        <v>4.6106856469165658</v>
      </c>
      <c r="R29">
        <v>17.924445839245497</v>
      </c>
      <c r="S29">
        <v>11.159962477840041</v>
      </c>
      <c r="T29">
        <v>0</v>
      </c>
      <c r="U29">
        <v>59.789982054843101</v>
      </c>
      <c r="V29">
        <v>8.7623753674607201</v>
      </c>
      <c r="W29">
        <v>19.614903542524619</v>
      </c>
      <c r="X29">
        <v>62.371445828040287</v>
      </c>
      <c r="Y29">
        <v>0</v>
      </c>
      <c r="Z29">
        <v>0</v>
      </c>
      <c r="AA29">
        <v>18.20610083037975</v>
      </c>
      <c r="AB29">
        <v>16.704054360240054</v>
      </c>
      <c r="AC29">
        <v>12.288772785063609</v>
      </c>
      <c r="AD29">
        <v>7.7259818507191529</v>
      </c>
      <c r="AE29">
        <v>13.935263645362433</v>
      </c>
      <c r="AF29">
        <v>15.792130938640975</v>
      </c>
      <c r="AG29">
        <v>28.936553994400004</v>
      </c>
      <c r="AH29">
        <v>49.450163658120374</v>
      </c>
      <c r="AI29">
        <v>0</v>
      </c>
      <c r="AJ29">
        <v>0</v>
      </c>
      <c r="AK29">
        <v>22.644899017494094</v>
      </c>
      <c r="AL29">
        <v>31.71345579079173</v>
      </c>
      <c r="AM29">
        <v>7.1009138573143273</v>
      </c>
      <c r="AN29">
        <v>0</v>
      </c>
      <c r="AO29">
        <v>0</v>
      </c>
      <c r="AP29">
        <v>2.4372671652029823</v>
      </c>
      <c r="AQ29">
        <v>34.72595631126984</v>
      </c>
      <c r="AR29">
        <v>14.938023535688401</v>
      </c>
      <c r="AS29">
        <v>13.486512033898308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881.7109566592934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192.54147608593092</v>
      </c>
      <c r="L30">
        <v>9.069760591016923</v>
      </c>
      <c r="M30">
        <v>61.388891001467769</v>
      </c>
      <c r="N30">
        <v>49.948333523412558</v>
      </c>
      <c r="O30">
        <v>70.551716785804288</v>
      </c>
      <c r="P30">
        <v>23.890609797684036</v>
      </c>
      <c r="Q30">
        <v>4.610339609631148</v>
      </c>
      <c r="R30">
        <v>17.920755708302718</v>
      </c>
      <c r="S30">
        <v>11.151699396929825</v>
      </c>
      <c r="T30">
        <v>0</v>
      </c>
      <c r="U30">
        <v>59.789982054843101</v>
      </c>
      <c r="V30">
        <v>8.7623753674607201</v>
      </c>
      <c r="W30">
        <v>19.614903542524619</v>
      </c>
      <c r="X30">
        <v>62.371445828040287</v>
      </c>
      <c r="Y30">
        <v>0</v>
      </c>
      <c r="Z30">
        <v>0</v>
      </c>
      <c r="AA30">
        <v>18.20610083037975</v>
      </c>
      <c r="AB30">
        <v>16.704054360240054</v>
      </c>
      <c r="AC30">
        <v>12.288772785063609</v>
      </c>
      <c r="AD30">
        <v>7.7259818507191529</v>
      </c>
      <c r="AE30">
        <v>13.935263645362433</v>
      </c>
      <c r="AF30">
        <v>15.792130938640975</v>
      </c>
      <c r="AG30">
        <v>28.936553994400004</v>
      </c>
      <c r="AH30">
        <v>49.450163658120374</v>
      </c>
      <c r="AI30">
        <v>0</v>
      </c>
      <c r="AJ30">
        <v>0</v>
      </c>
      <c r="AK30">
        <v>22.644899017494094</v>
      </c>
      <c r="AL30">
        <v>31.71345579079173</v>
      </c>
      <c r="AM30">
        <v>7.1009138573143273</v>
      </c>
      <c r="AN30">
        <v>0</v>
      </c>
      <c r="AO30">
        <v>0</v>
      </c>
      <c r="AP30">
        <v>2.4372671652029823</v>
      </c>
      <c r="AQ30">
        <v>34.72595631126984</v>
      </c>
      <c r="AR30">
        <v>14.938023535688401</v>
      </c>
      <c r="AS30">
        <v>13.486512033898308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881.69833906763495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227.81090337455308</v>
      </c>
      <c r="L31">
        <v>9.0701229542096264</v>
      </c>
      <c r="M31">
        <v>61.388891001467769</v>
      </c>
      <c r="N31">
        <v>49.948333523412558</v>
      </c>
      <c r="O31">
        <v>70.551716785804288</v>
      </c>
      <c r="P31">
        <v>23.890609797684036</v>
      </c>
      <c r="Q31">
        <v>4.6113421685714293</v>
      </c>
      <c r="R31">
        <v>17.920755708302718</v>
      </c>
      <c r="S31">
        <v>11.158132972845337</v>
      </c>
      <c r="T31">
        <v>0</v>
      </c>
      <c r="U31">
        <v>59.789982054843101</v>
      </c>
      <c r="V31">
        <v>8.7623753674607201</v>
      </c>
      <c r="W31">
        <v>19.614903542524619</v>
      </c>
      <c r="X31">
        <v>62.371445828040287</v>
      </c>
      <c r="Y31">
        <v>0</v>
      </c>
      <c r="Z31">
        <v>0</v>
      </c>
      <c r="AA31">
        <v>18.20610083037975</v>
      </c>
      <c r="AB31">
        <v>16.704054360240054</v>
      </c>
      <c r="AC31">
        <v>12.288772785063609</v>
      </c>
      <c r="AD31">
        <v>7.7259818507191529</v>
      </c>
      <c r="AE31">
        <v>13.935263645362433</v>
      </c>
      <c r="AF31">
        <v>15.792130938640975</v>
      </c>
      <c r="AG31">
        <v>28.936553994400004</v>
      </c>
      <c r="AH31">
        <v>49.450163658120374</v>
      </c>
      <c r="AI31">
        <v>0</v>
      </c>
      <c r="AJ31">
        <v>0</v>
      </c>
      <c r="AK31">
        <v>22.644899017494094</v>
      </c>
      <c r="AL31">
        <v>31.71345579079173</v>
      </c>
      <c r="AM31">
        <v>7.1009138573143273</v>
      </c>
      <c r="AN31">
        <v>0</v>
      </c>
      <c r="AO31">
        <v>0</v>
      </c>
      <c r="AP31">
        <v>2.4372671652029823</v>
      </c>
      <c r="AQ31">
        <v>34.72595631126984</v>
      </c>
      <c r="AR31">
        <v>14.938023535688401</v>
      </c>
      <c r="AS31">
        <v>13.486512033898308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916.97556485430562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244.0045322209302</v>
      </c>
      <c r="L32">
        <v>9.0699653955533659</v>
      </c>
      <c r="M32">
        <v>61.388891001467769</v>
      </c>
      <c r="N32">
        <v>49.948333523412558</v>
      </c>
      <c r="O32">
        <v>70.551716785804288</v>
      </c>
      <c r="P32">
        <v>23.890609797684036</v>
      </c>
      <c r="Q32">
        <v>4.6113421685714293</v>
      </c>
      <c r="R32">
        <v>17.920755708302718</v>
      </c>
      <c r="S32">
        <v>11.158132972845337</v>
      </c>
      <c r="T32">
        <v>0</v>
      </c>
      <c r="U32">
        <v>59.789982054843101</v>
      </c>
      <c r="V32">
        <v>8.7623753674607201</v>
      </c>
      <c r="W32">
        <v>19.614903542524619</v>
      </c>
      <c r="X32">
        <v>62.371445828040287</v>
      </c>
      <c r="Y32">
        <v>0</v>
      </c>
      <c r="Z32">
        <v>0</v>
      </c>
      <c r="AA32">
        <v>18.20610083037975</v>
      </c>
      <c r="AB32">
        <v>16.704054360240054</v>
      </c>
      <c r="AC32">
        <v>12.288772785063609</v>
      </c>
      <c r="AD32">
        <v>7.7259818507191529</v>
      </c>
      <c r="AE32">
        <v>13.935263645362433</v>
      </c>
      <c r="AF32">
        <v>15.792130938640975</v>
      </c>
      <c r="AG32">
        <v>28.936553994400004</v>
      </c>
      <c r="AH32">
        <v>49.450163658120374</v>
      </c>
      <c r="AI32">
        <v>0</v>
      </c>
      <c r="AJ32">
        <v>0</v>
      </c>
      <c r="AK32">
        <v>22.644899017494094</v>
      </c>
      <c r="AL32">
        <v>31.71345579079173</v>
      </c>
      <c r="AM32">
        <v>7.1009138573143273</v>
      </c>
      <c r="AN32">
        <v>0</v>
      </c>
      <c r="AO32">
        <v>0</v>
      </c>
      <c r="AP32">
        <v>2.4372671652029823</v>
      </c>
      <c r="AQ32">
        <v>34.72595631126984</v>
      </c>
      <c r="AR32">
        <v>14.938023535688401</v>
      </c>
      <c r="AS32">
        <v>13.486512033898308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933.16903614202658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244.0045322209302</v>
      </c>
      <c r="L33">
        <v>9.0699653955533659</v>
      </c>
      <c r="M33">
        <v>61.388891001467769</v>
      </c>
      <c r="N33">
        <v>49.948333523412558</v>
      </c>
      <c r="O33">
        <v>70.551716785804288</v>
      </c>
      <c r="P33">
        <v>23.890609797684036</v>
      </c>
      <c r="Q33">
        <v>4.6113421685714293</v>
      </c>
      <c r="R33">
        <v>17.920755708302718</v>
      </c>
      <c r="S33">
        <v>11.158132972845337</v>
      </c>
      <c r="T33">
        <v>0</v>
      </c>
      <c r="U33">
        <v>59.789982054843101</v>
      </c>
      <c r="V33">
        <v>8.7623753674607201</v>
      </c>
      <c r="W33">
        <v>19.614903542524619</v>
      </c>
      <c r="X33">
        <v>62.371445828040287</v>
      </c>
      <c r="Y33">
        <v>0</v>
      </c>
      <c r="Z33">
        <v>0</v>
      </c>
      <c r="AA33">
        <v>18.20610083037975</v>
      </c>
      <c r="AB33">
        <v>16.704054360240054</v>
      </c>
      <c r="AC33">
        <v>12.288772785063609</v>
      </c>
      <c r="AD33">
        <v>7.7259818507191529</v>
      </c>
      <c r="AE33">
        <v>13.935263645362433</v>
      </c>
      <c r="AF33">
        <v>15.792130938640975</v>
      </c>
      <c r="AG33">
        <v>28.936553994400004</v>
      </c>
      <c r="AH33">
        <v>44.044680239999998</v>
      </c>
      <c r="AI33">
        <v>0</v>
      </c>
      <c r="AJ33">
        <v>0</v>
      </c>
      <c r="AK33">
        <v>22.644899017494094</v>
      </c>
      <c r="AL33">
        <v>31.71345579079173</v>
      </c>
      <c r="AM33">
        <v>7.1009138573143273</v>
      </c>
      <c r="AN33">
        <v>0</v>
      </c>
      <c r="AO33">
        <v>0</v>
      </c>
      <c r="AP33">
        <v>2.5455902674399336</v>
      </c>
      <c r="AQ33">
        <v>34.72595631126984</v>
      </c>
      <c r="AR33">
        <v>17.738902564311587</v>
      </c>
      <c r="AS33">
        <v>13.486512033898308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930.67275485476648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244.0045322209302</v>
      </c>
      <c r="L34">
        <v>9.0699653955533659</v>
      </c>
      <c r="M34">
        <v>61.388891001467769</v>
      </c>
      <c r="N34">
        <v>49.948333523412558</v>
      </c>
      <c r="O34">
        <v>70.551716785804288</v>
      </c>
      <c r="P34">
        <v>23.890609797684036</v>
      </c>
      <c r="Q34">
        <v>4.6113421685714293</v>
      </c>
      <c r="R34">
        <v>17.920755708302718</v>
      </c>
      <c r="S34">
        <v>11.158132972845337</v>
      </c>
      <c r="T34">
        <v>0</v>
      </c>
      <c r="U34">
        <v>59.789982054843101</v>
      </c>
      <c r="V34">
        <v>8.7623753674607201</v>
      </c>
      <c r="W34">
        <v>19.614903542524619</v>
      </c>
      <c r="X34">
        <v>62.371445828040287</v>
      </c>
      <c r="Y34">
        <v>0</v>
      </c>
      <c r="Z34">
        <v>0</v>
      </c>
      <c r="AA34">
        <v>18.039072600000004</v>
      </c>
      <c r="AB34">
        <v>16.704054360240054</v>
      </c>
      <c r="AC34">
        <v>8.1842592122663742</v>
      </c>
      <c r="AD34">
        <v>7.7259818507191529</v>
      </c>
      <c r="AE34">
        <v>6.9676318226812164</v>
      </c>
      <c r="AF34">
        <v>11.186092372718054</v>
      </c>
      <c r="AG34">
        <v>28.936553994400004</v>
      </c>
      <c r="AH34">
        <v>32.192657299007386</v>
      </c>
      <c r="AI34">
        <v>0</v>
      </c>
      <c r="AJ34">
        <v>0</v>
      </c>
      <c r="AK34">
        <v>22.644899017494094</v>
      </c>
      <c r="AL34">
        <v>31.71345579079173</v>
      </c>
      <c r="AM34">
        <v>6.8754878672168038</v>
      </c>
      <c r="AN34">
        <v>0</v>
      </c>
      <c r="AO34">
        <v>0</v>
      </c>
      <c r="AP34">
        <v>2.5455902674399336</v>
      </c>
      <c r="AQ34">
        <v>25.224665399999999</v>
      </c>
      <c r="AR34">
        <v>17.738902564311587</v>
      </c>
      <c r="AS34">
        <v>13.486512033898308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893.2488028206252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244.00398423595857</v>
      </c>
      <c r="L35">
        <v>9.0699653955533659</v>
      </c>
      <c r="M35">
        <v>61.388891001467769</v>
      </c>
      <c r="N35">
        <v>49.948333523412558</v>
      </c>
      <c r="O35">
        <v>70.551716785804288</v>
      </c>
      <c r="P35">
        <v>23.890609797684036</v>
      </c>
      <c r="Q35">
        <v>4.6113421685714293</v>
      </c>
      <c r="R35">
        <v>17.920755708302718</v>
      </c>
      <c r="S35">
        <v>11.158132972845337</v>
      </c>
      <c r="T35">
        <v>0</v>
      </c>
      <c r="U35">
        <v>59.789982054843101</v>
      </c>
      <c r="V35">
        <v>8.7623753674607201</v>
      </c>
      <c r="W35">
        <v>19.614903542524619</v>
      </c>
      <c r="X35">
        <v>62.371445828040287</v>
      </c>
      <c r="Y35">
        <v>0</v>
      </c>
      <c r="Z35">
        <v>0</v>
      </c>
      <c r="AA35">
        <v>18.039072600000004</v>
      </c>
      <c r="AB35">
        <v>11.136036093773441</v>
      </c>
      <c r="AC35">
        <v>8.1842592122663742</v>
      </c>
      <c r="AD35">
        <v>7.7259818507191529</v>
      </c>
      <c r="AE35">
        <v>0</v>
      </c>
      <c r="AF35">
        <v>5.5930465329614618</v>
      </c>
      <c r="AG35">
        <v>28.936553994400004</v>
      </c>
      <c r="AH35">
        <v>32.032494719999995</v>
      </c>
      <c r="AI35">
        <v>0</v>
      </c>
      <c r="AJ35">
        <v>0</v>
      </c>
      <c r="AK35">
        <v>22.644899017494094</v>
      </c>
      <c r="AL35">
        <v>31.71345579079173</v>
      </c>
      <c r="AM35">
        <v>6.8754878672168038</v>
      </c>
      <c r="AN35">
        <v>0</v>
      </c>
      <c r="AO35">
        <v>0</v>
      </c>
      <c r="AP35">
        <v>0</v>
      </c>
      <c r="AQ35">
        <v>25.224665399999999</v>
      </c>
      <c r="AR35">
        <v>14.938023535688401</v>
      </c>
      <c r="AS35">
        <v>13.486512033898308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869.61292703167862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244.00098105192856</v>
      </c>
      <c r="L36">
        <v>9.0699653955533659</v>
      </c>
      <c r="M36">
        <v>61.388891001467769</v>
      </c>
      <c r="N36">
        <v>49.948333523412558</v>
      </c>
      <c r="O36">
        <v>70.551716785804288</v>
      </c>
      <c r="P36">
        <v>23.890609797684036</v>
      </c>
      <c r="Q36">
        <v>4.6113421685714293</v>
      </c>
      <c r="R36">
        <v>17.920755708302718</v>
      </c>
      <c r="S36">
        <v>11.158132972845337</v>
      </c>
      <c r="T36">
        <v>0</v>
      </c>
      <c r="U36">
        <v>59.789982054843101</v>
      </c>
      <c r="V36">
        <v>8.7623753674607201</v>
      </c>
      <c r="W36">
        <v>19.614903542524619</v>
      </c>
      <c r="X36">
        <v>62.371445828040287</v>
      </c>
      <c r="Y36">
        <v>0</v>
      </c>
      <c r="Z36">
        <v>0</v>
      </c>
      <c r="AA36">
        <v>18.039072600000004</v>
      </c>
      <c r="AB36">
        <v>9.8623800402100503</v>
      </c>
      <c r="AC36">
        <v>8.1842592122663742</v>
      </c>
      <c r="AD36">
        <v>7.7259818507191529</v>
      </c>
      <c r="AE36">
        <v>0</v>
      </c>
      <c r="AF36">
        <v>5.5930465329614618</v>
      </c>
      <c r="AG36">
        <v>28.936553994400004</v>
      </c>
      <c r="AH36">
        <v>24.024371039999995</v>
      </c>
      <c r="AI36">
        <v>0</v>
      </c>
      <c r="AJ36">
        <v>0</v>
      </c>
      <c r="AK36">
        <v>22.644899017494094</v>
      </c>
      <c r="AL36">
        <v>31.71345579079173</v>
      </c>
      <c r="AM36">
        <v>6.8754878672168038</v>
      </c>
      <c r="AN36">
        <v>0</v>
      </c>
      <c r="AO36">
        <v>0</v>
      </c>
      <c r="AP36">
        <v>0</v>
      </c>
      <c r="AQ36">
        <v>17.405018848730162</v>
      </c>
      <c r="AR36">
        <v>14.938023535688401</v>
      </c>
      <c r="AS36">
        <v>13.486512033898308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852.50849756281536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244.00127042858134</v>
      </c>
      <c r="L37">
        <v>9.0699653955533659</v>
      </c>
      <c r="M37">
        <v>61.388891001467769</v>
      </c>
      <c r="N37">
        <v>49.943925457039839</v>
      </c>
      <c r="O37">
        <v>70.551716785804288</v>
      </c>
      <c r="P37">
        <v>23.890609797684036</v>
      </c>
      <c r="Q37">
        <v>4.6113421685714293</v>
      </c>
      <c r="R37">
        <v>17.920755708302718</v>
      </c>
      <c r="S37">
        <v>11.158132972845337</v>
      </c>
      <c r="T37">
        <v>0</v>
      </c>
      <c r="U37">
        <v>59.789982054843101</v>
      </c>
      <c r="V37">
        <v>8.7623753674607201</v>
      </c>
      <c r="W37">
        <v>19.614903542524619</v>
      </c>
      <c r="X37">
        <v>62.371445828040287</v>
      </c>
      <c r="Y37">
        <v>0</v>
      </c>
      <c r="Z37">
        <v>0</v>
      </c>
      <c r="AA37">
        <v>18.039072600000004</v>
      </c>
      <c r="AB37">
        <v>5.5680182664666154</v>
      </c>
      <c r="AC37">
        <v>4.0921298257421084</v>
      </c>
      <c r="AD37">
        <v>7.7259818507191529</v>
      </c>
      <c r="AE37">
        <v>0</v>
      </c>
      <c r="AF37">
        <v>5.5930465329614618</v>
      </c>
      <c r="AG37">
        <v>28.936553994400004</v>
      </c>
      <c r="AH37">
        <v>8.0081236799999989</v>
      </c>
      <c r="AI37">
        <v>0</v>
      </c>
      <c r="AJ37">
        <v>0</v>
      </c>
      <c r="AK37">
        <v>22.644899017494094</v>
      </c>
      <c r="AL37">
        <v>31.71345579079173</v>
      </c>
      <c r="AM37">
        <v>6.8754878672168038</v>
      </c>
      <c r="AN37">
        <v>0</v>
      </c>
      <c r="AO37">
        <v>0</v>
      </c>
      <c r="AP37">
        <v>0.2166457652858326</v>
      </c>
      <c r="AQ37">
        <v>17.320936769365076</v>
      </c>
      <c r="AR37">
        <v>14.938023535688401</v>
      </c>
      <c r="AS37">
        <v>13.486512033898308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828.23420403874832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244.00127042858134</v>
      </c>
      <c r="L38">
        <v>9.0700577263325997</v>
      </c>
      <c r="M38">
        <v>61.388891001467769</v>
      </c>
      <c r="N38">
        <v>49.943925457039839</v>
      </c>
      <c r="O38">
        <v>70.551716785804288</v>
      </c>
      <c r="P38">
        <v>23.890609797684036</v>
      </c>
      <c r="Q38">
        <v>4.6113421685714293</v>
      </c>
      <c r="R38">
        <v>17.920755708302718</v>
      </c>
      <c r="S38">
        <v>11.158132972845337</v>
      </c>
      <c r="T38">
        <v>0</v>
      </c>
      <c r="U38">
        <v>59.789982054843101</v>
      </c>
      <c r="V38">
        <v>8.7623753674607201</v>
      </c>
      <c r="W38">
        <v>19.614903542524619</v>
      </c>
      <c r="X38">
        <v>62.371445828040287</v>
      </c>
      <c r="Y38">
        <v>0</v>
      </c>
      <c r="Z38">
        <v>0</v>
      </c>
      <c r="AA38">
        <v>18.039072600000004</v>
      </c>
      <c r="AB38">
        <v>5.5680182664666154</v>
      </c>
      <c r="AC38">
        <v>4.0921298257421084</v>
      </c>
      <c r="AD38">
        <v>3.8540538249810758</v>
      </c>
      <c r="AE38">
        <v>0</v>
      </c>
      <c r="AF38">
        <v>5.5930465329614618</v>
      </c>
      <c r="AG38">
        <v>28.936553994400004</v>
      </c>
      <c r="AH38">
        <v>8.0081236799999989</v>
      </c>
      <c r="AI38">
        <v>0</v>
      </c>
      <c r="AJ38">
        <v>0</v>
      </c>
      <c r="AK38">
        <v>22.644899017494094</v>
      </c>
      <c r="AL38">
        <v>31.71345579079173</v>
      </c>
      <c r="AM38">
        <v>6.8754878672168038</v>
      </c>
      <c r="AN38">
        <v>0</v>
      </c>
      <c r="AO38">
        <v>0</v>
      </c>
      <c r="AP38">
        <v>0.2166457652858326</v>
      </c>
      <c r="AQ38">
        <v>16.816443599999999</v>
      </c>
      <c r="AR38">
        <v>14.938023535688401</v>
      </c>
      <c r="AS38">
        <v>13.486512033898308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823.85787517442452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244.00127042858134</v>
      </c>
      <c r="L39">
        <v>9.4201288393824729</v>
      </c>
      <c r="M39">
        <v>61.388891001467769</v>
      </c>
      <c r="N39">
        <v>49.943925457039839</v>
      </c>
      <c r="O39">
        <v>70.551716785804288</v>
      </c>
      <c r="P39">
        <v>23.890609797684036</v>
      </c>
      <c r="Q39">
        <v>4.6113421685714293</v>
      </c>
      <c r="R39">
        <v>17.920755708302718</v>
      </c>
      <c r="S39">
        <v>11.158132972845337</v>
      </c>
      <c r="T39">
        <v>0</v>
      </c>
      <c r="U39">
        <v>59.789982054843101</v>
      </c>
      <c r="V39">
        <v>8.7623753674607201</v>
      </c>
      <c r="W39">
        <v>19.614903542524619</v>
      </c>
      <c r="X39">
        <v>62.371445828040287</v>
      </c>
      <c r="Y39">
        <v>0</v>
      </c>
      <c r="Z39">
        <v>0</v>
      </c>
      <c r="AA39">
        <v>18.039072600000004</v>
      </c>
      <c r="AB39">
        <v>5.5680182664666154</v>
      </c>
      <c r="AC39">
        <v>4.0921298257421084</v>
      </c>
      <c r="AD39">
        <v>0</v>
      </c>
      <c r="AE39">
        <v>0</v>
      </c>
      <c r="AF39">
        <v>5.5930465329614618</v>
      </c>
      <c r="AG39">
        <v>28.936553994400004</v>
      </c>
      <c r="AH39">
        <v>8.0081236799999989</v>
      </c>
      <c r="AI39">
        <v>0</v>
      </c>
      <c r="AJ39">
        <v>0</v>
      </c>
      <c r="AK39">
        <v>22.644899017494094</v>
      </c>
      <c r="AL39">
        <v>31.71345579079173</v>
      </c>
      <c r="AM39">
        <v>6.8754878672168038</v>
      </c>
      <c r="AN39">
        <v>0</v>
      </c>
      <c r="AO39">
        <v>0</v>
      </c>
      <c r="AP39">
        <v>0.2166457652858326</v>
      </c>
      <c r="AQ39">
        <v>8.2820986809523802</v>
      </c>
      <c r="AR39">
        <v>14.938023535688401</v>
      </c>
      <c r="AS39">
        <v>13.486512033898308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811.81954754344565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244.00127042858134</v>
      </c>
      <c r="L40">
        <v>9.0697617658995515</v>
      </c>
      <c r="M40">
        <v>61.388891001467769</v>
      </c>
      <c r="N40">
        <v>49.943925457039839</v>
      </c>
      <c r="O40">
        <v>70.551716785804288</v>
      </c>
      <c r="P40">
        <v>23.890609797684036</v>
      </c>
      <c r="Q40">
        <v>4.6113421685714293</v>
      </c>
      <c r="R40">
        <v>17.920755708302718</v>
      </c>
      <c r="S40">
        <v>11.158132972845337</v>
      </c>
      <c r="T40">
        <v>0</v>
      </c>
      <c r="U40">
        <v>59.789982054843101</v>
      </c>
      <c r="V40">
        <v>8.7623753674607201</v>
      </c>
      <c r="W40">
        <v>19.614903542524619</v>
      </c>
      <c r="X40">
        <v>62.371445828040287</v>
      </c>
      <c r="Y40">
        <v>0</v>
      </c>
      <c r="Z40">
        <v>0</v>
      </c>
      <c r="AA40">
        <v>18.039072600000004</v>
      </c>
      <c r="AB40">
        <v>5.5680182664666154</v>
      </c>
      <c r="AC40">
        <v>4.0921298257421084</v>
      </c>
      <c r="AD40">
        <v>0</v>
      </c>
      <c r="AE40">
        <v>0</v>
      </c>
      <c r="AF40">
        <v>5.5930465329614618</v>
      </c>
      <c r="AG40">
        <v>28.936553994400004</v>
      </c>
      <c r="AH40">
        <v>0</v>
      </c>
      <c r="AI40">
        <v>0</v>
      </c>
      <c r="AJ40">
        <v>0</v>
      </c>
      <c r="AK40">
        <v>22.644899017494094</v>
      </c>
      <c r="AL40">
        <v>31.71345579079173</v>
      </c>
      <c r="AM40">
        <v>6.8754878672168038</v>
      </c>
      <c r="AN40">
        <v>0</v>
      </c>
      <c r="AO40">
        <v>0</v>
      </c>
      <c r="AP40">
        <v>0.2166457652858326</v>
      </c>
      <c r="AQ40">
        <v>8.2820986809523802</v>
      </c>
      <c r="AR40">
        <v>14.938023535688401</v>
      </c>
      <c r="AS40">
        <v>13.486512033898308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803.46105678996275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244.00127042858134</v>
      </c>
      <c r="L41">
        <v>9.0700779520505002</v>
      </c>
      <c r="M41">
        <v>61.388891001467769</v>
      </c>
      <c r="N41">
        <v>49.943925457039839</v>
      </c>
      <c r="O41">
        <v>70.551716785804288</v>
      </c>
      <c r="P41">
        <v>23.890609797684036</v>
      </c>
      <c r="Q41">
        <v>4.610339609631148</v>
      </c>
      <c r="R41">
        <v>17.920755708302718</v>
      </c>
      <c r="S41">
        <v>11.151699396929825</v>
      </c>
      <c r="T41">
        <v>0</v>
      </c>
      <c r="U41">
        <v>59.789982054843101</v>
      </c>
      <c r="V41">
        <v>8.7623753674607201</v>
      </c>
      <c r="W41">
        <v>19.614903542524619</v>
      </c>
      <c r="X41">
        <v>62.371445828040287</v>
      </c>
      <c r="Y41">
        <v>0</v>
      </c>
      <c r="Z41">
        <v>0</v>
      </c>
      <c r="AA41">
        <v>18.039072600000004</v>
      </c>
      <c r="AB41">
        <v>5.5680182664666154</v>
      </c>
      <c r="AC41">
        <v>4.0921298257421084</v>
      </c>
      <c r="AD41">
        <v>0</v>
      </c>
      <c r="AE41">
        <v>0</v>
      </c>
      <c r="AF41">
        <v>5.5930465329614618</v>
      </c>
      <c r="AG41">
        <v>28.936553994400004</v>
      </c>
      <c r="AH41">
        <v>0</v>
      </c>
      <c r="AI41">
        <v>0</v>
      </c>
      <c r="AJ41">
        <v>0</v>
      </c>
      <c r="AK41">
        <v>22.644899017494094</v>
      </c>
      <c r="AL41">
        <v>31.71345579079173</v>
      </c>
      <c r="AM41">
        <v>6.8754878672168038</v>
      </c>
      <c r="AN41">
        <v>0</v>
      </c>
      <c r="AO41">
        <v>0</v>
      </c>
      <c r="AP41">
        <v>0.2166457652858326</v>
      </c>
      <c r="AQ41">
        <v>8.2820986809523802</v>
      </c>
      <c r="AR41">
        <v>17.738902564311587</v>
      </c>
      <c r="AS41">
        <v>13.764068573892359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806.53237240987505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244.00127042858134</v>
      </c>
      <c r="L42">
        <v>9.0700779520505002</v>
      </c>
      <c r="M42">
        <v>61.388891001467769</v>
      </c>
      <c r="N42">
        <v>49.943925457039839</v>
      </c>
      <c r="O42">
        <v>70.551716785804288</v>
      </c>
      <c r="P42">
        <v>23.890609797684036</v>
      </c>
      <c r="Q42">
        <v>4.610339609631148</v>
      </c>
      <c r="R42">
        <v>17.919937628587196</v>
      </c>
      <c r="S42">
        <v>11.151699396929825</v>
      </c>
      <c r="T42">
        <v>0</v>
      </c>
      <c r="U42">
        <v>59.789982054843101</v>
      </c>
      <c r="V42">
        <v>8.7623753674607201</v>
      </c>
      <c r="W42">
        <v>19.614903542524619</v>
      </c>
      <c r="X42">
        <v>62.371445828040287</v>
      </c>
      <c r="Y42">
        <v>0</v>
      </c>
      <c r="Z42">
        <v>0</v>
      </c>
      <c r="AA42">
        <v>18.039072600000004</v>
      </c>
      <c r="AB42">
        <v>5.5680182664666154</v>
      </c>
      <c r="AC42">
        <v>4.0921298257421084</v>
      </c>
      <c r="AD42">
        <v>0</v>
      </c>
      <c r="AE42">
        <v>0</v>
      </c>
      <c r="AF42">
        <v>5.5930465329614618</v>
      </c>
      <c r="AG42">
        <v>28.936553994400004</v>
      </c>
      <c r="AH42">
        <v>0</v>
      </c>
      <c r="AI42">
        <v>0</v>
      </c>
      <c r="AJ42">
        <v>0</v>
      </c>
      <c r="AK42">
        <v>22.644899017494094</v>
      </c>
      <c r="AL42">
        <v>31.71345579079173</v>
      </c>
      <c r="AM42">
        <v>6.8754878672168038</v>
      </c>
      <c r="AN42">
        <v>0</v>
      </c>
      <c r="AO42">
        <v>0</v>
      </c>
      <c r="AP42">
        <v>0.2166457652858326</v>
      </c>
      <c r="AQ42">
        <v>8.2820986809523802</v>
      </c>
      <c r="AR42">
        <v>17.738902564311587</v>
      </c>
      <c r="AS42">
        <v>13.764068573892359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806.53155433015968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244.00127042858134</v>
      </c>
      <c r="L43">
        <v>9.0700779520505002</v>
      </c>
      <c r="M43">
        <v>61.388891001467769</v>
      </c>
      <c r="N43">
        <v>49.943925457039839</v>
      </c>
      <c r="O43">
        <v>70.551716785804288</v>
      </c>
      <c r="P43">
        <v>23.890609797684036</v>
      </c>
      <c r="Q43">
        <v>4.610339609631148</v>
      </c>
      <c r="R43">
        <v>17.919937628587196</v>
      </c>
      <c r="S43">
        <v>11.151699396929825</v>
      </c>
      <c r="T43">
        <v>0</v>
      </c>
      <c r="U43">
        <v>59.789982054843101</v>
      </c>
      <c r="V43">
        <v>8.7623753674607201</v>
      </c>
      <c r="W43">
        <v>19.614903542524619</v>
      </c>
      <c r="X43">
        <v>62.371445828040287</v>
      </c>
      <c r="Y43">
        <v>0</v>
      </c>
      <c r="Z43">
        <v>0</v>
      </c>
      <c r="AA43">
        <v>18.039072600000004</v>
      </c>
      <c r="AB43">
        <v>5.5680182664666154</v>
      </c>
      <c r="AC43">
        <v>0</v>
      </c>
      <c r="AD43">
        <v>0</v>
      </c>
      <c r="AE43">
        <v>0</v>
      </c>
      <c r="AF43">
        <v>5.5930465329614618</v>
      </c>
      <c r="AG43">
        <v>28.936553994400004</v>
      </c>
      <c r="AH43">
        <v>0</v>
      </c>
      <c r="AI43">
        <v>0</v>
      </c>
      <c r="AJ43">
        <v>0</v>
      </c>
      <c r="AK43">
        <v>22.644899017494094</v>
      </c>
      <c r="AL43">
        <v>31.71345579079173</v>
      </c>
      <c r="AM43">
        <v>6.8754878672168038</v>
      </c>
      <c r="AN43">
        <v>0</v>
      </c>
      <c r="AO43">
        <v>0</v>
      </c>
      <c r="AP43">
        <v>2.5455902674399336</v>
      </c>
      <c r="AQ43">
        <v>0</v>
      </c>
      <c r="AR43">
        <v>15.404836414311589</v>
      </c>
      <c r="AS43">
        <v>13.486512033898308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793.87464763562525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244.00127042858134</v>
      </c>
      <c r="L44">
        <v>9.0700779520505002</v>
      </c>
      <c r="M44">
        <v>61.388891001467769</v>
      </c>
      <c r="N44">
        <v>49.943925457039839</v>
      </c>
      <c r="O44">
        <v>70.551716785804288</v>
      </c>
      <c r="P44">
        <v>23.890609797684036</v>
      </c>
      <c r="Q44">
        <v>4.610339609631148</v>
      </c>
      <c r="R44">
        <v>17.919937628587196</v>
      </c>
      <c r="S44">
        <v>11.151699396929825</v>
      </c>
      <c r="T44">
        <v>0</v>
      </c>
      <c r="U44">
        <v>59.789982054843101</v>
      </c>
      <c r="V44">
        <v>8.7623753674607201</v>
      </c>
      <c r="W44">
        <v>19.614903542524619</v>
      </c>
      <c r="X44">
        <v>62.371445828040287</v>
      </c>
      <c r="Y44">
        <v>0</v>
      </c>
      <c r="Z44">
        <v>0</v>
      </c>
      <c r="AA44">
        <v>18.039072600000004</v>
      </c>
      <c r="AB44">
        <v>5.5680182664666154</v>
      </c>
      <c r="AC44">
        <v>0</v>
      </c>
      <c r="AD44">
        <v>0</v>
      </c>
      <c r="AE44">
        <v>0</v>
      </c>
      <c r="AF44">
        <v>5.5930465329614618</v>
      </c>
      <c r="AG44">
        <v>28.936553994400004</v>
      </c>
      <c r="AH44">
        <v>0</v>
      </c>
      <c r="AI44">
        <v>0</v>
      </c>
      <c r="AJ44">
        <v>0</v>
      </c>
      <c r="AK44">
        <v>22.644899017494094</v>
      </c>
      <c r="AL44">
        <v>31.71345579079173</v>
      </c>
      <c r="AM44">
        <v>6.8754878672168038</v>
      </c>
      <c r="AN44">
        <v>0</v>
      </c>
      <c r="AO44">
        <v>0</v>
      </c>
      <c r="AP44">
        <v>2.5455902674399336</v>
      </c>
      <c r="AQ44">
        <v>0</v>
      </c>
      <c r="AR44">
        <v>15.404836414311589</v>
      </c>
      <c r="AS44">
        <v>13.486512033898308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793.87464763562525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191.50145470921629</v>
      </c>
      <c r="L45">
        <v>9.0700779520505002</v>
      </c>
      <c r="M45">
        <v>61.388891001467769</v>
      </c>
      <c r="N45">
        <v>49.943925457039839</v>
      </c>
      <c r="O45">
        <v>70.551716785804288</v>
      </c>
      <c r="P45">
        <v>23.890609797684036</v>
      </c>
      <c r="Q45">
        <v>4.610339609631148</v>
      </c>
      <c r="R45">
        <v>17.919937628587196</v>
      </c>
      <c r="S45">
        <v>11.151699396929825</v>
      </c>
      <c r="T45">
        <v>0</v>
      </c>
      <c r="U45">
        <v>59.789982054843101</v>
      </c>
      <c r="V45">
        <v>8.7622206974358985</v>
      </c>
      <c r="W45">
        <v>19.614724020966506</v>
      </c>
      <c r="X45">
        <v>62.370299882844243</v>
      </c>
      <c r="Y45">
        <v>0</v>
      </c>
      <c r="Z45">
        <v>0</v>
      </c>
      <c r="AA45">
        <v>18.039072600000004</v>
      </c>
      <c r="AB45">
        <v>5.5680182664666154</v>
      </c>
      <c r="AC45">
        <v>0</v>
      </c>
      <c r="AD45">
        <v>0</v>
      </c>
      <c r="AE45">
        <v>0</v>
      </c>
      <c r="AF45">
        <v>5.5930465329614618</v>
      </c>
      <c r="AG45">
        <v>28.936553994400004</v>
      </c>
      <c r="AH45">
        <v>0</v>
      </c>
      <c r="AI45">
        <v>0</v>
      </c>
      <c r="AJ45">
        <v>0</v>
      </c>
      <c r="AK45">
        <v>22.644899017494094</v>
      </c>
      <c r="AL45">
        <v>31.71345579079173</v>
      </c>
      <c r="AM45">
        <v>6.8754878672168038</v>
      </c>
      <c r="AN45">
        <v>0</v>
      </c>
      <c r="AO45">
        <v>0</v>
      </c>
      <c r="AP45">
        <v>2.5455902674399336</v>
      </c>
      <c r="AQ45">
        <v>0</v>
      </c>
      <c r="AR45">
        <v>15.404836414311589</v>
      </c>
      <c r="AS45">
        <v>13.486512033898308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741.37335177948125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145.35842293538622</v>
      </c>
      <c r="L46">
        <v>9.0697617658995515</v>
      </c>
      <c r="M46">
        <v>61.388891001467769</v>
      </c>
      <c r="N46">
        <v>49.943925457039839</v>
      </c>
      <c r="O46">
        <v>70.551716785804288</v>
      </c>
      <c r="P46">
        <v>23.890609797684036</v>
      </c>
      <c r="Q46">
        <v>4.610339609631148</v>
      </c>
      <c r="R46">
        <v>17.919937628587196</v>
      </c>
      <c r="S46">
        <v>11.151699396929825</v>
      </c>
      <c r="T46">
        <v>0</v>
      </c>
      <c r="U46">
        <v>59.789982054843101</v>
      </c>
      <c r="V46">
        <v>8.7622206974358985</v>
      </c>
      <c r="W46">
        <v>19.614724020966506</v>
      </c>
      <c r="X46">
        <v>62.370299882844243</v>
      </c>
      <c r="Y46">
        <v>0</v>
      </c>
      <c r="Z46">
        <v>0</v>
      </c>
      <c r="AA46">
        <v>18.039072600000004</v>
      </c>
      <c r="AB46">
        <v>0</v>
      </c>
      <c r="AC46">
        <v>0</v>
      </c>
      <c r="AD46">
        <v>0</v>
      </c>
      <c r="AE46">
        <v>0</v>
      </c>
      <c r="AF46">
        <v>5.5930465329614618</v>
      </c>
      <c r="AG46">
        <v>28.936553994400004</v>
      </c>
      <c r="AH46">
        <v>0</v>
      </c>
      <c r="AI46">
        <v>0</v>
      </c>
      <c r="AJ46">
        <v>0</v>
      </c>
      <c r="AK46">
        <v>22.644899017494094</v>
      </c>
      <c r="AL46">
        <v>31.71345579079173</v>
      </c>
      <c r="AM46">
        <v>6.8754878672168038</v>
      </c>
      <c r="AN46">
        <v>0</v>
      </c>
      <c r="AO46">
        <v>0</v>
      </c>
      <c r="AP46">
        <v>2.5455902674399336</v>
      </c>
      <c r="AQ46">
        <v>0</v>
      </c>
      <c r="AR46">
        <v>15.404836414311589</v>
      </c>
      <c r="AS46">
        <v>13.486512033898308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689.66198555303356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139.59251254432095</v>
      </c>
      <c r="L47">
        <v>9.0700169472942012</v>
      </c>
      <c r="M47">
        <v>61.388891001467769</v>
      </c>
      <c r="N47">
        <v>49.943925457039839</v>
      </c>
      <c r="O47">
        <v>70.551716785804288</v>
      </c>
      <c r="P47">
        <v>23.890609797684036</v>
      </c>
      <c r="Q47">
        <v>4.610339609631148</v>
      </c>
      <c r="R47">
        <v>17.919937628587196</v>
      </c>
      <c r="S47">
        <v>11.151699396929825</v>
      </c>
      <c r="T47">
        <v>0</v>
      </c>
      <c r="U47">
        <v>59.789982054843101</v>
      </c>
      <c r="V47">
        <v>8.7622206974358985</v>
      </c>
      <c r="W47">
        <v>19.614724020966506</v>
      </c>
      <c r="X47">
        <v>62.370299882844243</v>
      </c>
      <c r="Y47">
        <v>0</v>
      </c>
      <c r="Z47">
        <v>0</v>
      </c>
      <c r="AA47">
        <v>11.881735931645572</v>
      </c>
      <c r="AB47">
        <v>0</v>
      </c>
      <c r="AC47">
        <v>0</v>
      </c>
      <c r="AD47">
        <v>0</v>
      </c>
      <c r="AE47">
        <v>0</v>
      </c>
      <c r="AF47">
        <v>5.5930465329614618</v>
      </c>
      <c r="AG47">
        <v>28.936553994400004</v>
      </c>
      <c r="AH47">
        <v>0</v>
      </c>
      <c r="AI47">
        <v>0</v>
      </c>
      <c r="AJ47">
        <v>0</v>
      </c>
      <c r="AK47">
        <v>22.644899017494094</v>
      </c>
      <c r="AL47">
        <v>31.71345579079173</v>
      </c>
      <c r="AM47">
        <v>6.8754878672168038</v>
      </c>
      <c r="AN47">
        <v>0</v>
      </c>
      <c r="AO47">
        <v>0</v>
      </c>
      <c r="AP47">
        <v>2.5455902674399336</v>
      </c>
      <c r="AQ47">
        <v>0</v>
      </c>
      <c r="AR47">
        <v>15.404836414311589</v>
      </c>
      <c r="AS47">
        <v>13.764068573892359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678.01655021500255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139.59251254432095</v>
      </c>
      <c r="L48">
        <v>9.0700867634334212</v>
      </c>
      <c r="M48">
        <v>61.388891001467769</v>
      </c>
      <c r="N48">
        <v>49.943925457039839</v>
      </c>
      <c r="O48">
        <v>70.551716785804288</v>
      </c>
      <c r="P48">
        <v>23.890609797684036</v>
      </c>
      <c r="Q48">
        <v>4.610339609631148</v>
      </c>
      <c r="R48">
        <v>17.919937628587196</v>
      </c>
      <c r="S48">
        <v>11.151699396929825</v>
      </c>
      <c r="T48">
        <v>0</v>
      </c>
      <c r="U48">
        <v>59.789982054843101</v>
      </c>
      <c r="V48">
        <v>8.7622206974358985</v>
      </c>
      <c r="W48">
        <v>19.614724020966506</v>
      </c>
      <c r="X48">
        <v>62.370299882844243</v>
      </c>
      <c r="Y48">
        <v>0</v>
      </c>
      <c r="Z48">
        <v>0</v>
      </c>
      <c r="AA48">
        <v>5.9408679658227861</v>
      </c>
      <c r="AB48">
        <v>0</v>
      </c>
      <c r="AC48">
        <v>0</v>
      </c>
      <c r="AD48">
        <v>0</v>
      </c>
      <c r="AE48">
        <v>0</v>
      </c>
      <c r="AF48">
        <v>5.5930465329614618</v>
      </c>
      <c r="AG48">
        <v>28.936553994400004</v>
      </c>
      <c r="AH48">
        <v>0</v>
      </c>
      <c r="AI48">
        <v>0</v>
      </c>
      <c r="AJ48">
        <v>0</v>
      </c>
      <c r="AK48">
        <v>22.644899017494094</v>
      </c>
      <c r="AL48">
        <v>31.71345579079173</v>
      </c>
      <c r="AM48">
        <v>6.8754878672168038</v>
      </c>
      <c r="AN48">
        <v>0</v>
      </c>
      <c r="AO48">
        <v>0</v>
      </c>
      <c r="AP48">
        <v>2.5455902674399336</v>
      </c>
      <c r="AQ48">
        <v>0</v>
      </c>
      <c r="AR48">
        <v>15.404836414311589</v>
      </c>
      <c r="AS48">
        <v>13.764068573892359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672.07575206531897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139.59251254432095</v>
      </c>
      <c r="L49">
        <v>9.0697250828046503</v>
      </c>
      <c r="M49">
        <v>61.388891001467769</v>
      </c>
      <c r="N49">
        <v>49.943925457039839</v>
      </c>
      <c r="O49">
        <v>70.551716785804288</v>
      </c>
      <c r="P49">
        <v>23.890609797684036</v>
      </c>
      <c r="Q49">
        <v>4.610339609631148</v>
      </c>
      <c r="R49">
        <v>17.919937628587196</v>
      </c>
      <c r="S49">
        <v>11.151699396929825</v>
      </c>
      <c r="T49">
        <v>0</v>
      </c>
      <c r="U49">
        <v>59.789982054843101</v>
      </c>
      <c r="V49">
        <v>8.7622206974358985</v>
      </c>
      <c r="W49">
        <v>19.614724020966506</v>
      </c>
      <c r="X49">
        <v>62.370299882844243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5.5930465329614618</v>
      </c>
      <c r="AG49">
        <v>28.936553994400004</v>
      </c>
      <c r="AH49">
        <v>0</v>
      </c>
      <c r="AI49">
        <v>0</v>
      </c>
      <c r="AJ49">
        <v>0</v>
      </c>
      <c r="AK49">
        <v>22.644899017494094</v>
      </c>
      <c r="AL49">
        <v>31.71345579079173</v>
      </c>
      <c r="AM49">
        <v>6.8754878672168038</v>
      </c>
      <c r="AN49">
        <v>0</v>
      </c>
      <c r="AO49">
        <v>0</v>
      </c>
      <c r="AP49">
        <v>0</v>
      </c>
      <c r="AQ49">
        <v>0</v>
      </c>
      <c r="AR49">
        <v>15.404836414311589</v>
      </c>
      <c r="AS49">
        <v>13.486512033898308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663.31137561143339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139.59251254432095</v>
      </c>
      <c r="L50">
        <v>9.069724622321127</v>
      </c>
      <c r="M50">
        <v>61.388891001467769</v>
      </c>
      <c r="N50">
        <v>49.943925457039839</v>
      </c>
      <c r="O50">
        <v>70.551716785804288</v>
      </c>
      <c r="P50">
        <v>23.890609797684036</v>
      </c>
      <c r="Q50">
        <v>4.610339609631148</v>
      </c>
      <c r="R50">
        <v>17.919937628587196</v>
      </c>
      <c r="S50">
        <v>11.151699396929825</v>
      </c>
      <c r="T50">
        <v>0</v>
      </c>
      <c r="U50">
        <v>59.789982054843101</v>
      </c>
      <c r="V50">
        <v>8.7622206974358985</v>
      </c>
      <c r="W50">
        <v>19.614724020966506</v>
      </c>
      <c r="X50">
        <v>62.37450325449317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5.5930465329614618</v>
      </c>
      <c r="AG50">
        <v>28.936553994400004</v>
      </c>
      <c r="AH50">
        <v>0</v>
      </c>
      <c r="AI50">
        <v>0</v>
      </c>
      <c r="AJ50">
        <v>0</v>
      </c>
      <c r="AK50">
        <v>22.644899017494094</v>
      </c>
      <c r="AL50">
        <v>31.71345579079173</v>
      </c>
      <c r="AM50">
        <v>6.8754878672168038</v>
      </c>
      <c r="AN50">
        <v>0</v>
      </c>
      <c r="AO50">
        <v>0</v>
      </c>
      <c r="AP50">
        <v>0</v>
      </c>
      <c r="AQ50">
        <v>0</v>
      </c>
      <c r="AR50">
        <v>15.404836414311589</v>
      </c>
      <c r="AS50">
        <v>13.486512033898308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663.3155785225988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139.59251254432095</v>
      </c>
      <c r="L51">
        <v>9.0697032892876841</v>
      </c>
      <c r="M51">
        <v>61.388891001467769</v>
      </c>
      <c r="N51">
        <v>49.943925457039839</v>
      </c>
      <c r="O51">
        <v>70.551716785804288</v>
      </c>
      <c r="P51">
        <v>23.890609797684036</v>
      </c>
      <c r="Q51">
        <v>4.610339609631148</v>
      </c>
      <c r="R51">
        <v>17.919937628587196</v>
      </c>
      <c r="S51">
        <v>11.151699396929825</v>
      </c>
      <c r="T51">
        <v>0</v>
      </c>
      <c r="U51">
        <v>59.789982054843101</v>
      </c>
      <c r="V51">
        <v>8.7622206974358985</v>
      </c>
      <c r="W51">
        <v>19.617729171362111</v>
      </c>
      <c r="X51">
        <v>62.37450325449317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5.5930465329614618</v>
      </c>
      <c r="AG51">
        <v>28.936553994400004</v>
      </c>
      <c r="AH51">
        <v>0</v>
      </c>
      <c r="AI51">
        <v>0</v>
      </c>
      <c r="AJ51">
        <v>0</v>
      </c>
      <c r="AK51">
        <v>22.644899017494094</v>
      </c>
      <c r="AL51">
        <v>31.71345579079173</v>
      </c>
      <c r="AM51">
        <v>6.8754878672168038</v>
      </c>
      <c r="AN51">
        <v>0</v>
      </c>
      <c r="AO51">
        <v>0</v>
      </c>
      <c r="AP51">
        <v>0.9207454906379452</v>
      </c>
      <c r="AQ51">
        <v>0</v>
      </c>
      <c r="AR51">
        <v>15.404836414311589</v>
      </c>
      <c r="AS51">
        <v>13.486512033898308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664.23930783059893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139.59251254432095</v>
      </c>
      <c r="L52">
        <v>9.0700886285326927</v>
      </c>
      <c r="M52">
        <v>61.388891001467769</v>
      </c>
      <c r="N52">
        <v>49.943925457039839</v>
      </c>
      <c r="O52">
        <v>70.551716785804288</v>
      </c>
      <c r="P52">
        <v>23.890609797684036</v>
      </c>
      <c r="Q52">
        <v>4.610339609631148</v>
      </c>
      <c r="R52">
        <v>17.919937628587196</v>
      </c>
      <c r="S52">
        <v>11.151699396929825</v>
      </c>
      <c r="T52">
        <v>0</v>
      </c>
      <c r="U52">
        <v>59.789982054843101</v>
      </c>
      <c r="V52">
        <v>8.7622206974358985</v>
      </c>
      <c r="W52">
        <v>19.617729171362111</v>
      </c>
      <c r="X52">
        <v>62.37450325449317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5.5930465329614618</v>
      </c>
      <c r="AG52">
        <v>28.936553994400004</v>
      </c>
      <c r="AH52">
        <v>0</v>
      </c>
      <c r="AI52">
        <v>0</v>
      </c>
      <c r="AJ52">
        <v>0</v>
      </c>
      <c r="AK52">
        <v>22.644899017494094</v>
      </c>
      <c r="AL52">
        <v>31.71345579079173</v>
      </c>
      <c r="AM52">
        <v>6.8754878672168038</v>
      </c>
      <c r="AN52">
        <v>0</v>
      </c>
      <c r="AO52">
        <v>0</v>
      </c>
      <c r="AP52">
        <v>0.9207454906379452</v>
      </c>
      <c r="AQ52">
        <v>0</v>
      </c>
      <c r="AR52">
        <v>15.404836414311589</v>
      </c>
      <c r="AS52">
        <v>13.486512033898308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664.23969316984392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139.59251254432095</v>
      </c>
      <c r="L53">
        <v>9.0697212740368141</v>
      </c>
      <c r="M53">
        <v>61.388891001467769</v>
      </c>
      <c r="N53">
        <v>49.943925457039839</v>
      </c>
      <c r="O53">
        <v>70.551716785804288</v>
      </c>
      <c r="P53">
        <v>23.890609797684036</v>
      </c>
      <c r="Q53">
        <v>4.610339609631148</v>
      </c>
      <c r="R53">
        <v>17.919937628587196</v>
      </c>
      <c r="S53">
        <v>11.151699396929825</v>
      </c>
      <c r="T53">
        <v>0</v>
      </c>
      <c r="U53">
        <v>59.789982054843101</v>
      </c>
      <c r="V53">
        <v>8.7622206974358985</v>
      </c>
      <c r="W53">
        <v>19.617729171362111</v>
      </c>
      <c r="X53">
        <v>62.37450325449317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6.9676318226812164</v>
      </c>
      <c r="AF53">
        <v>5.5930465329614618</v>
      </c>
      <c r="AG53">
        <v>28.936553994400004</v>
      </c>
      <c r="AH53">
        <v>0</v>
      </c>
      <c r="AI53">
        <v>0</v>
      </c>
      <c r="AJ53">
        <v>0</v>
      </c>
      <c r="AK53">
        <v>22.644899017494094</v>
      </c>
      <c r="AL53">
        <v>31.71345579079173</v>
      </c>
      <c r="AM53">
        <v>6.8754878672168038</v>
      </c>
      <c r="AN53">
        <v>0</v>
      </c>
      <c r="AO53">
        <v>0</v>
      </c>
      <c r="AP53">
        <v>0.9207454906379452</v>
      </c>
      <c r="AQ53">
        <v>0</v>
      </c>
      <c r="AR53">
        <v>15.404836414311589</v>
      </c>
      <c r="AS53">
        <v>13.764068573892359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671.48451417802335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139.59251254432095</v>
      </c>
      <c r="L54">
        <v>9.0697212740368141</v>
      </c>
      <c r="M54">
        <v>61.388891001467769</v>
      </c>
      <c r="N54">
        <v>49.943925457039839</v>
      </c>
      <c r="O54">
        <v>70.551716785804288</v>
      </c>
      <c r="P54">
        <v>23.890609797684036</v>
      </c>
      <c r="Q54">
        <v>4.610339609631148</v>
      </c>
      <c r="R54">
        <v>17.919937628587196</v>
      </c>
      <c r="S54">
        <v>11.151699396929825</v>
      </c>
      <c r="T54">
        <v>0</v>
      </c>
      <c r="U54">
        <v>59.789982054843101</v>
      </c>
      <c r="V54">
        <v>8.7645177257769653</v>
      </c>
      <c r="W54">
        <v>19.617729171362111</v>
      </c>
      <c r="X54">
        <v>62.37450325449317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6.9676318226812164</v>
      </c>
      <c r="AF54">
        <v>5.5930465329614618</v>
      </c>
      <c r="AG54">
        <v>28.936553994400004</v>
      </c>
      <c r="AH54">
        <v>0</v>
      </c>
      <c r="AI54">
        <v>0</v>
      </c>
      <c r="AJ54">
        <v>0</v>
      </c>
      <c r="AK54">
        <v>22.644899017494094</v>
      </c>
      <c r="AL54">
        <v>31.71345579079173</v>
      </c>
      <c r="AM54">
        <v>6.8754878672168038</v>
      </c>
      <c r="AN54">
        <v>0</v>
      </c>
      <c r="AO54">
        <v>0</v>
      </c>
      <c r="AP54">
        <v>0.9207454906379452</v>
      </c>
      <c r="AQ54">
        <v>0</v>
      </c>
      <c r="AR54">
        <v>15.404836414311589</v>
      </c>
      <c r="AS54">
        <v>13.764068573892359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671.48681120636445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139.59251254432095</v>
      </c>
      <c r="L55">
        <v>5.7800333554548855</v>
      </c>
      <c r="M55">
        <v>61.388891001467769</v>
      </c>
      <c r="N55">
        <v>49.943925457039839</v>
      </c>
      <c r="O55">
        <v>70.551716785804288</v>
      </c>
      <c r="P55">
        <v>23.890609797684036</v>
      </c>
      <c r="Q55">
        <v>2.8883939541984729</v>
      </c>
      <c r="R55">
        <v>17.919831927554981</v>
      </c>
      <c r="S55">
        <v>6.7402924654832352</v>
      </c>
      <c r="T55">
        <v>0</v>
      </c>
      <c r="U55">
        <v>59.789982054843101</v>
      </c>
      <c r="V55">
        <v>8.765124439560438</v>
      </c>
      <c r="W55">
        <v>19.617729171362111</v>
      </c>
      <c r="X55">
        <v>62.37450325449317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6.9676318226812164</v>
      </c>
      <c r="AF55">
        <v>5.5930465329614618</v>
      </c>
      <c r="AG55">
        <v>28.936553994400004</v>
      </c>
      <c r="AH55">
        <v>0</v>
      </c>
      <c r="AI55">
        <v>0</v>
      </c>
      <c r="AJ55">
        <v>0</v>
      </c>
      <c r="AK55">
        <v>22.644899017494094</v>
      </c>
      <c r="AL55">
        <v>31.71345579079173</v>
      </c>
      <c r="AM55">
        <v>6.8754878672168038</v>
      </c>
      <c r="AN55">
        <v>0</v>
      </c>
      <c r="AO55">
        <v>0</v>
      </c>
      <c r="AP55">
        <v>0.9207454906379452</v>
      </c>
      <c r="AQ55">
        <v>0</v>
      </c>
      <c r="AR55">
        <v>15.404836414311589</v>
      </c>
      <c r="AS55">
        <v>13.486512033898308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661.78671517366047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139.59251254432095</v>
      </c>
      <c r="L56">
        <v>5.7800333554548855</v>
      </c>
      <c r="M56">
        <v>61.388891001467769</v>
      </c>
      <c r="N56">
        <v>49.943925457039839</v>
      </c>
      <c r="O56">
        <v>70.551716785804288</v>
      </c>
      <c r="P56">
        <v>23.890609797684036</v>
      </c>
      <c r="Q56">
        <v>2.8883939541984729</v>
      </c>
      <c r="R56">
        <v>10.588271661721068</v>
      </c>
      <c r="S56">
        <v>6.7402924654832352</v>
      </c>
      <c r="T56">
        <v>0</v>
      </c>
      <c r="U56">
        <v>59.789982054843101</v>
      </c>
      <c r="V56">
        <v>8.765124439560438</v>
      </c>
      <c r="W56">
        <v>19.617729171362111</v>
      </c>
      <c r="X56">
        <v>62.37450325449317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6.9676318226812164</v>
      </c>
      <c r="AF56">
        <v>5.5930465329614618</v>
      </c>
      <c r="AG56">
        <v>28.936553994400004</v>
      </c>
      <c r="AH56">
        <v>0</v>
      </c>
      <c r="AI56">
        <v>0</v>
      </c>
      <c r="AJ56">
        <v>0</v>
      </c>
      <c r="AK56">
        <v>22.644899017494094</v>
      </c>
      <c r="AL56">
        <v>31.71345579079173</v>
      </c>
      <c r="AM56">
        <v>6.8754878672168038</v>
      </c>
      <c r="AN56">
        <v>0</v>
      </c>
      <c r="AO56">
        <v>0</v>
      </c>
      <c r="AP56">
        <v>0.9207454906379452</v>
      </c>
      <c r="AQ56">
        <v>0</v>
      </c>
      <c r="AR56">
        <v>15.404836414311589</v>
      </c>
      <c r="AS56">
        <v>13.486512033898308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654.45515490782657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139.59251254432095</v>
      </c>
      <c r="L57">
        <v>5.7800333554548855</v>
      </c>
      <c r="M57">
        <v>61.388891001467769</v>
      </c>
      <c r="N57">
        <v>49.943925457039839</v>
      </c>
      <c r="O57">
        <v>70.551716785804288</v>
      </c>
      <c r="P57">
        <v>23.890609797684036</v>
      </c>
      <c r="Q57">
        <v>2.8883939541984729</v>
      </c>
      <c r="R57">
        <v>10.588271661721068</v>
      </c>
      <c r="S57">
        <v>6.7402924654832352</v>
      </c>
      <c r="T57">
        <v>0</v>
      </c>
      <c r="U57">
        <v>59.789982054843101</v>
      </c>
      <c r="V57">
        <v>8.765124439560438</v>
      </c>
      <c r="W57">
        <v>19.617729171362111</v>
      </c>
      <c r="X57">
        <v>59.889540301198082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6.9676318226812164</v>
      </c>
      <c r="AF57">
        <v>5.5930465329614618</v>
      </c>
      <c r="AG57">
        <v>28.936553994400004</v>
      </c>
      <c r="AH57">
        <v>0</v>
      </c>
      <c r="AI57">
        <v>0</v>
      </c>
      <c r="AJ57">
        <v>0</v>
      </c>
      <c r="AK57">
        <v>22.644899017494094</v>
      </c>
      <c r="AL57">
        <v>31.71345579079173</v>
      </c>
      <c r="AM57">
        <v>6.8754878672168038</v>
      </c>
      <c r="AN57">
        <v>0</v>
      </c>
      <c r="AO57">
        <v>0</v>
      </c>
      <c r="AP57">
        <v>0.1083231022369511</v>
      </c>
      <c r="AQ57">
        <v>0</v>
      </c>
      <c r="AR57">
        <v>15.404836414311589</v>
      </c>
      <c r="AS57">
        <v>13.486512033898308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651.15776956613036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139.59251254432095</v>
      </c>
      <c r="L58">
        <v>5.7800333554548855</v>
      </c>
      <c r="M58">
        <v>61.388891001467769</v>
      </c>
      <c r="N58">
        <v>49.943925457039839</v>
      </c>
      <c r="O58">
        <v>70.551716785804288</v>
      </c>
      <c r="P58">
        <v>23.890609797684036</v>
      </c>
      <c r="Q58">
        <v>2.8883939541984729</v>
      </c>
      <c r="R58">
        <v>10.588271661721068</v>
      </c>
      <c r="S58">
        <v>6.7402924654832352</v>
      </c>
      <c r="T58">
        <v>0</v>
      </c>
      <c r="U58">
        <v>59.789982054843101</v>
      </c>
      <c r="V58">
        <v>8.765124439560438</v>
      </c>
      <c r="W58">
        <v>19.617729171362111</v>
      </c>
      <c r="X58">
        <v>57.589557955351445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6.9676318226812164</v>
      </c>
      <c r="AF58">
        <v>5.5930465329614618</v>
      </c>
      <c r="AG58">
        <v>28.936553994400004</v>
      </c>
      <c r="AH58">
        <v>0</v>
      </c>
      <c r="AI58">
        <v>0</v>
      </c>
      <c r="AJ58">
        <v>0</v>
      </c>
      <c r="AK58">
        <v>22.644899017494094</v>
      </c>
      <c r="AL58">
        <v>31.71345579079173</v>
      </c>
      <c r="AM58">
        <v>6.8754878672168038</v>
      </c>
      <c r="AN58">
        <v>0</v>
      </c>
      <c r="AO58">
        <v>0</v>
      </c>
      <c r="AP58">
        <v>0.1083231022369511</v>
      </c>
      <c r="AQ58">
        <v>0</v>
      </c>
      <c r="AR58">
        <v>15.404836414311589</v>
      </c>
      <c r="AS58">
        <v>13.486512033898308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648.85778722028374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139.59251254432095</v>
      </c>
      <c r="L59">
        <v>5.7800333554548855</v>
      </c>
      <c r="M59">
        <v>61.388891001467769</v>
      </c>
      <c r="N59">
        <v>49.943925457039839</v>
      </c>
      <c r="O59">
        <v>70.551716785804288</v>
      </c>
      <c r="P59">
        <v>23.890609797684036</v>
      </c>
      <c r="Q59">
        <v>2.8883939541984729</v>
      </c>
      <c r="R59">
        <v>10.588271661721068</v>
      </c>
      <c r="S59">
        <v>6.7402924654832352</v>
      </c>
      <c r="T59">
        <v>0</v>
      </c>
      <c r="U59">
        <v>59.789982054843101</v>
      </c>
      <c r="V59">
        <v>8.765124439560438</v>
      </c>
      <c r="W59">
        <v>19.617729171362111</v>
      </c>
      <c r="X59">
        <v>55.29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6.9676318226812164</v>
      </c>
      <c r="AF59">
        <v>5.5930465329614618</v>
      </c>
      <c r="AG59">
        <v>28.936553994400004</v>
      </c>
      <c r="AH59">
        <v>0</v>
      </c>
      <c r="AI59">
        <v>0</v>
      </c>
      <c r="AJ59">
        <v>0</v>
      </c>
      <c r="AK59">
        <v>22.644899017494094</v>
      </c>
      <c r="AL59">
        <v>31.71345579079173</v>
      </c>
      <c r="AM59">
        <v>6.8754878672168038</v>
      </c>
      <c r="AN59">
        <v>0</v>
      </c>
      <c r="AO59">
        <v>0</v>
      </c>
      <c r="AP59">
        <v>0.1083231022369511</v>
      </c>
      <c r="AQ59">
        <v>0</v>
      </c>
      <c r="AR59">
        <v>15.404836414311589</v>
      </c>
      <c r="AS59">
        <v>13.486512033898308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646.55822926493227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139.59251254432095</v>
      </c>
      <c r="L60">
        <v>5.7800333554548855</v>
      </c>
      <c r="M60">
        <v>61.388891001467769</v>
      </c>
      <c r="N60">
        <v>49.943925457039839</v>
      </c>
      <c r="O60">
        <v>70.551716785804288</v>
      </c>
      <c r="P60">
        <v>23.890609797684036</v>
      </c>
      <c r="Q60">
        <v>2.8883939541984729</v>
      </c>
      <c r="R60">
        <v>10.588271661721068</v>
      </c>
      <c r="S60">
        <v>6.7402924654832352</v>
      </c>
      <c r="T60">
        <v>0</v>
      </c>
      <c r="U60">
        <v>59.789982054843101</v>
      </c>
      <c r="V60">
        <v>5.7804994368932041</v>
      </c>
      <c r="W60">
        <v>11.549962632352941</v>
      </c>
      <c r="X60">
        <v>38.413063812420916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6.9676318226812164</v>
      </c>
      <c r="AF60">
        <v>5.5930465329614618</v>
      </c>
      <c r="AG60">
        <v>28.936553994400004</v>
      </c>
      <c r="AH60">
        <v>0</v>
      </c>
      <c r="AI60">
        <v>0</v>
      </c>
      <c r="AJ60">
        <v>0</v>
      </c>
      <c r="AK60">
        <v>22.644899017494094</v>
      </c>
      <c r="AL60">
        <v>31.71345579079173</v>
      </c>
      <c r="AM60">
        <v>6.8754878672168038</v>
      </c>
      <c r="AN60">
        <v>0</v>
      </c>
      <c r="AO60">
        <v>0</v>
      </c>
      <c r="AP60">
        <v>0.1083231022369511</v>
      </c>
      <c r="AQ60">
        <v>0</v>
      </c>
      <c r="AR60">
        <v>15.404836414311589</v>
      </c>
      <c r="AS60">
        <v>13.486512033898308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618.62890153567673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139.59251254432095</v>
      </c>
      <c r="L61">
        <v>5.7800333554548855</v>
      </c>
      <c r="M61">
        <v>61.388891001467769</v>
      </c>
      <c r="N61">
        <v>49.943925457039839</v>
      </c>
      <c r="O61">
        <v>70.551716785804288</v>
      </c>
      <c r="P61">
        <v>23.890609797684036</v>
      </c>
      <c r="Q61">
        <v>2.8883939541984729</v>
      </c>
      <c r="R61">
        <v>10.588271661721068</v>
      </c>
      <c r="S61">
        <v>6.7402924654832352</v>
      </c>
      <c r="T61">
        <v>0</v>
      </c>
      <c r="U61">
        <v>59.789982054843101</v>
      </c>
      <c r="V61">
        <v>5.7804994368932041</v>
      </c>
      <c r="W61">
        <v>11.549962632352941</v>
      </c>
      <c r="X61">
        <v>38.923063892013914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6.9676318226812164</v>
      </c>
      <c r="AF61">
        <v>5.5930465329614618</v>
      </c>
      <c r="AG61">
        <v>28.936553994400004</v>
      </c>
      <c r="AH61">
        <v>0</v>
      </c>
      <c r="AI61">
        <v>0</v>
      </c>
      <c r="AJ61">
        <v>0</v>
      </c>
      <c r="AK61">
        <v>22.644899017494094</v>
      </c>
      <c r="AL61">
        <v>31.71345579079173</v>
      </c>
      <c r="AM61">
        <v>6.8754878672168038</v>
      </c>
      <c r="AN61">
        <v>0</v>
      </c>
      <c r="AO61">
        <v>0</v>
      </c>
      <c r="AP61">
        <v>0.1083231022369511</v>
      </c>
      <c r="AQ61">
        <v>0</v>
      </c>
      <c r="AR61">
        <v>15.404836414311589</v>
      </c>
      <c r="AS61">
        <v>13.486512033898308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619.13890161526967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139.59251254432095</v>
      </c>
      <c r="L62">
        <v>5.7800333554548855</v>
      </c>
      <c r="M62">
        <v>61.388891001467769</v>
      </c>
      <c r="N62">
        <v>49.943925457039839</v>
      </c>
      <c r="O62">
        <v>70.551716785804288</v>
      </c>
      <c r="P62">
        <v>23.890609797684036</v>
      </c>
      <c r="Q62">
        <v>2.8883939541984729</v>
      </c>
      <c r="R62">
        <v>10.588271661721068</v>
      </c>
      <c r="S62">
        <v>6.7402924654832352</v>
      </c>
      <c r="T62">
        <v>0</v>
      </c>
      <c r="U62">
        <v>59.789982054843101</v>
      </c>
      <c r="V62">
        <v>5.7804994368932041</v>
      </c>
      <c r="W62">
        <v>11.549962632352941</v>
      </c>
      <c r="X62">
        <v>38.923063892013914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6.9676318226812164</v>
      </c>
      <c r="AF62">
        <v>5.5930465329614618</v>
      </c>
      <c r="AG62">
        <v>28.936553994400004</v>
      </c>
      <c r="AH62">
        <v>0</v>
      </c>
      <c r="AI62">
        <v>0</v>
      </c>
      <c r="AJ62">
        <v>0</v>
      </c>
      <c r="AK62">
        <v>22.644899017494094</v>
      </c>
      <c r="AL62">
        <v>31.71345579079173</v>
      </c>
      <c r="AM62">
        <v>6.8754878672168038</v>
      </c>
      <c r="AN62">
        <v>0</v>
      </c>
      <c r="AO62">
        <v>0</v>
      </c>
      <c r="AP62">
        <v>0.1083231022369511</v>
      </c>
      <c r="AQ62">
        <v>8.2820986809523802</v>
      </c>
      <c r="AR62">
        <v>15.404836414311589</v>
      </c>
      <c r="AS62">
        <v>13.486512033898308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627.42100029622202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139.59251254432095</v>
      </c>
      <c r="L63">
        <v>5.7800333554548855</v>
      </c>
      <c r="M63">
        <v>61.388891001467769</v>
      </c>
      <c r="N63">
        <v>49.943925457039839</v>
      </c>
      <c r="O63">
        <v>70.551716785804288</v>
      </c>
      <c r="P63">
        <v>23.890609797684036</v>
      </c>
      <c r="Q63">
        <v>2.8883939541984729</v>
      </c>
      <c r="R63">
        <v>10.588571138110073</v>
      </c>
      <c r="S63">
        <v>6.7402924654832352</v>
      </c>
      <c r="T63">
        <v>0</v>
      </c>
      <c r="U63">
        <v>59.789982054843101</v>
      </c>
      <c r="V63">
        <v>5.7804994368932041</v>
      </c>
      <c r="W63">
        <v>11.549962632352941</v>
      </c>
      <c r="X63">
        <v>38.923063892013914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6.9676318226812164</v>
      </c>
      <c r="AF63">
        <v>5.5930465329614618</v>
      </c>
      <c r="AG63">
        <v>28.936553994400004</v>
      </c>
      <c r="AH63">
        <v>0</v>
      </c>
      <c r="AI63">
        <v>0</v>
      </c>
      <c r="AJ63">
        <v>0</v>
      </c>
      <c r="AK63">
        <v>22.644899017494094</v>
      </c>
      <c r="AL63">
        <v>31.71345579079173</v>
      </c>
      <c r="AM63">
        <v>6.8754878672168038</v>
      </c>
      <c r="AN63">
        <v>0</v>
      </c>
      <c r="AO63">
        <v>0</v>
      </c>
      <c r="AP63">
        <v>0.1083231022369511</v>
      </c>
      <c r="AQ63">
        <v>8.2820986809523802</v>
      </c>
      <c r="AR63">
        <v>15.404836414311589</v>
      </c>
      <c r="AS63">
        <v>13.486512033898308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627.42129977261106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139.59251254432095</v>
      </c>
      <c r="L64">
        <v>5.7800333554548855</v>
      </c>
      <c r="M64">
        <v>61.388891001467769</v>
      </c>
      <c r="N64">
        <v>49.943925457039839</v>
      </c>
      <c r="O64">
        <v>70.551716785804288</v>
      </c>
      <c r="P64">
        <v>23.890609797684036</v>
      </c>
      <c r="Q64">
        <v>2.8883939541984729</v>
      </c>
      <c r="R64">
        <v>10.588571138110073</v>
      </c>
      <c r="S64">
        <v>6.7402924654832352</v>
      </c>
      <c r="T64">
        <v>0</v>
      </c>
      <c r="U64">
        <v>59.789982054843101</v>
      </c>
      <c r="V64">
        <v>5.7804994368932041</v>
      </c>
      <c r="W64">
        <v>11.549962632352941</v>
      </c>
      <c r="X64">
        <v>37.903063895503912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6.9676318226812164</v>
      </c>
      <c r="AF64">
        <v>5.5930465329614618</v>
      </c>
      <c r="AG64">
        <v>28.936553994400004</v>
      </c>
      <c r="AH64">
        <v>0</v>
      </c>
      <c r="AI64">
        <v>0</v>
      </c>
      <c r="AJ64">
        <v>0</v>
      </c>
      <c r="AK64">
        <v>22.644899017494094</v>
      </c>
      <c r="AL64">
        <v>31.71345579079173</v>
      </c>
      <c r="AM64">
        <v>6.8754878672168038</v>
      </c>
      <c r="AN64">
        <v>0</v>
      </c>
      <c r="AO64">
        <v>0</v>
      </c>
      <c r="AP64">
        <v>0.1083231022369511</v>
      </c>
      <c r="AQ64">
        <v>8.2820986809523802</v>
      </c>
      <c r="AR64">
        <v>15.404836414311589</v>
      </c>
      <c r="AS64">
        <v>13.486512033898308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626.40129977610104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139.59251254432095</v>
      </c>
      <c r="L65">
        <v>5.7800333554548855</v>
      </c>
      <c r="M65">
        <v>61.388891001467769</v>
      </c>
      <c r="N65">
        <v>49.943925457039839</v>
      </c>
      <c r="O65">
        <v>70.551716785804288</v>
      </c>
      <c r="P65">
        <v>23.890609797684036</v>
      </c>
      <c r="Q65">
        <v>2.8883939541984729</v>
      </c>
      <c r="R65">
        <v>10.588571138110073</v>
      </c>
      <c r="S65">
        <v>6.7402924654832352</v>
      </c>
      <c r="T65">
        <v>0</v>
      </c>
      <c r="U65">
        <v>59.789982054843101</v>
      </c>
      <c r="V65">
        <v>5.7804994368932041</v>
      </c>
      <c r="W65">
        <v>11.551159838865614</v>
      </c>
      <c r="X65">
        <v>37.0030625382675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6.9676318226812164</v>
      </c>
      <c r="AF65">
        <v>5.5930465329614618</v>
      </c>
      <c r="AG65">
        <v>28.936553994400004</v>
      </c>
      <c r="AH65">
        <v>0</v>
      </c>
      <c r="AI65">
        <v>0</v>
      </c>
      <c r="AJ65">
        <v>0</v>
      </c>
      <c r="AK65">
        <v>22.644899017494094</v>
      </c>
      <c r="AL65">
        <v>34.217149531583473</v>
      </c>
      <c r="AM65">
        <v>6.8754878672168038</v>
      </c>
      <c r="AN65">
        <v>0</v>
      </c>
      <c r="AO65">
        <v>0</v>
      </c>
      <c r="AP65">
        <v>0.9207454906379452</v>
      </c>
      <c r="AQ65">
        <v>8.2820986809523802</v>
      </c>
      <c r="AR65">
        <v>15.404836414311589</v>
      </c>
      <c r="AS65">
        <v>13.486512033898308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628.81861175457004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139.59251254432095</v>
      </c>
      <c r="L66">
        <v>5.7800333554548855</v>
      </c>
      <c r="M66">
        <v>61.388891001467769</v>
      </c>
      <c r="N66">
        <v>49.943925457039839</v>
      </c>
      <c r="O66">
        <v>70.551716785804288</v>
      </c>
      <c r="P66">
        <v>23.890609797684036</v>
      </c>
      <c r="Q66">
        <v>2.8849197031055902</v>
      </c>
      <c r="R66">
        <v>10.588571138110073</v>
      </c>
      <c r="S66">
        <v>6.741540519042438</v>
      </c>
      <c r="T66">
        <v>0</v>
      </c>
      <c r="U66">
        <v>59.789982054843101</v>
      </c>
      <c r="V66">
        <v>8.741527222562846</v>
      </c>
      <c r="W66">
        <v>19.614724020966506</v>
      </c>
      <c r="X66">
        <v>59.889540301198082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6.9676318226812164</v>
      </c>
      <c r="AF66">
        <v>5.5930465329614618</v>
      </c>
      <c r="AG66">
        <v>28.936553994400004</v>
      </c>
      <c r="AH66">
        <v>0</v>
      </c>
      <c r="AI66">
        <v>0</v>
      </c>
      <c r="AJ66">
        <v>0</v>
      </c>
      <c r="AK66">
        <v>22.644899017494094</v>
      </c>
      <c r="AL66">
        <v>34.217149531583473</v>
      </c>
      <c r="AM66">
        <v>6.8754878672168038</v>
      </c>
      <c r="AN66">
        <v>0</v>
      </c>
      <c r="AO66">
        <v>0</v>
      </c>
      <c r="AP66">
        <v>0.9207454906379452</v>
      </c>
      <c r="AQ66">
        <v>17.405018848730162</v>
      </c>
      <c r="AR66">
        <v>15.404836414311589</v>
      </c>
      <c r="AS66">
        <v>13.486512033898308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671.8503754555154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9.0699411498479723</v>
      </c>
      <c r="M67">
        <v>61.388891001467769</v>
      </c>
      <c r="N67">
        <v>49.943925457039839</v>
      </c>
      <c r="O67">
        <v>70.551716785804288</v>
      </c>
      <c r="P67">
        <v>23.890609797684036</v>
      </c>
      <c r="Q67">
        <v>4.6113421685714293</v>
      </c>
      <c r="R67">
        <v>17.174600571428574</v>
      </c>
      <c r="S67">
        <v>11.158132972845337</v>
      </c>
      <c r="T67">
        <v>0</v>
      </c>
      <c r="U67">
        <v>59.789982054843101</v>
      </c>
      <c r="V67">
        <v>8.7623753674607201</v>
      </c>
      <c r="W67">
        <v>19.614903542524619</v>
      </c>
      <c r="X67">
        <v>59.876820220038141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5.5930465329614618</v>
      </c>
      <c r="AG67">
        <v>28.936553994400004</v>
      </c>
      <c r="AH67">
        <v>0</v>
      </c>
      <c r="AI67">
        <v>0</v>
      </c>
      <c r="AJ67">
        <v>0</v>
      </c>
      <c r="AK67">
        <v>22.644899017494094</v>
      </c>
      <c r="AL67">
        <v>34.217149531583473</v>
      </c>
      <c r="AM67">
        <v>6.8754878672168038</v>
      </c>
      <c r="AN67">
        <v>0</v>
      </c>
      <c r="AO67">
        <v>0</v>
      </c>
      <c r="AP67">
        <v>0.9207454906379452</v>
      </c>
      <c r="AQ67">
        <v>17.405018848730162</v>
      </c>
      <c r="AR67">
        <v>15.404836414311589</v>
      </c>
      <c r="AS67">
        <v>13.486512033898308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541.31749082078977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9.0699411498479723</v>
      </c>
      <c r="M68">
        <v>61.388891001467769</v>
      </c>
      <c r="N68">
        <v>49.943925457039839</v>
      </c>
      <c r="O68">
        <v>70.551716785804288</v>
      </c>
      <c r="P68">
        <v>23.890609797684036</v>
      </c>
      <c r="Q68">
        <v>4.6113421685714293</v>
      </c>
      <c r="R68">
        <v>17.920755708302718</v>
      </c>
      <c r="S68">
        <v>11.158132972845337</v>
      </c>
      <c r="T68">
        <v>0</v>
      </c>
      <c r="U68">
        <v>59.789982054843101</v>
      </c>
      <c r="V68">
        <v>8.7623753674607201</v>
      </c>
      <c r="W68">
        <v>19.614903542524619</v>
      </c>
      <c r="X68">
        <v>62.371445828040287</v>
      </c>
      <c r="Y68">
        <v>0</v>
      </c>
      <c r="Z68">
        <v>0</v>
      </c>
      <c r="AA68">
        <v>5.9408679658227861</v>
      </c>
      <c r="AB68">
        <v>0</v>
      </c>
      <c r="AC68">
        <v>0</v>
      </c>
      <c r="AD68">
        <v>0</v>
      </c>
      <c r="AE68">
        <v>0</v>
      </c>
      <c r="AF68">
        <v>5.5930465329614618</v>
      </c>
      <c r="AG68">
        <v>28.936553994400004</v>
      </c>
      <c r="AH68">
        <v>0</v>
      </c>
      <c r="AI68">
        <v>0</v>
      </c>
      <c r="AJ68">
        <v>0</v>
      </c>
      <c r="AK68">
        <v>22.644899017494094</v>
      </c>
      <c r="AL68">
        <v>34.217149531583473</v>
      </c>
      <c r="AM68">
        <v>6.8754878672168038</v>
      </c>
      <c r="AN68">
        <v>0</v>
      </c>
      <c r="AO68">
        <v>0</v>
      </c>
      <c r="AP68">
        <v>0.9207454906379452</v>
      </c>
      <c r="AQ68">
        <v>17.405018848730162</v>
      </c>
      <c r="AR68">
        <v>15.404836414311589</v>
      </c>
      <c r="AS68">
        <v>13.486512033898308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550.49913953148882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9.0699411498479723</v>
      </c>
      <c r="M69">
        <v>61.388891001467769</v>
      </c>
      <c r="N69">
        <v>49.943925457039839</v>
      </c>
      <c r="O69">
        <v>70.551716785804288</v>
      </c>
      <c r="P69">
        <v>23.890609797684036</v>
      </c>
      <c r="Q69">
        <v>4.6113421685714293</v>
      </c>
      <c r="R69">
        <v>17.920755708302718</v>
      </c>
      <c r="S69">
        <v>11.158132972845337</v>
      </c>
      <c r="T69">
        <v>0</v>
      </c>
      <c r="U69">
        <v>59.789982054843101</v>
      </c>
      <c r="V69">
        <v>8.7623753674607201</v>
      </c>
      <c r="W69">
        <v>19.614903542524619</v>
      </c>
      <c r="X69">
        <v>62.371445828040287</v>
      </c>
      <c r="Y69">
        <v>0</v>
      </c>
      <c r="Z69">
        <v>0</v>
      </c>
      <c r="AA69">
        <v>5.9408679658227861</v>
      </c>
      <c r="AB69">
        <v>5.5680182664666154</v>
      </c>
      <c r="AC69">
        <v>0</v>
      </c>
      <c r="AD69">
        <v>0</v>
      </c>
      <c r="AE69">
        <v>0</v>
      </c>
      <c r="AF69">
        <v>5.5930465329614618</v>
      </c>
      <c r="AG69">
        <v>28.936553994400004</v>
      </c>
      <c r="AH69">
        <v>9.409545258120378</v>
      </c>
      <c r="AI69">
        <v>0</v>
      </c>
      <c r="AJ69">
        <v>0</v>
      </c>
      <c r="AK69">
        <v>22.644899017494094</v>
      </c>
      <c r="AL69">
        <v>34.217149531583473</v>
      </c>
      <c r="AM69">
        <v>6.8754878672168038</v>
      </c>
      <c r="AN69">
        <v>0</v>
      </c>
      <c r="AO69">
        <v>0</v>
      </c>
      <c r="AP69">
        <v>0.9207454906379452</v>
      </c>
      <c r="AQ69">
        <v>17.405018848730162</v>
      </c>
      <c r="AR69">
        <v>15.404836414311589</v>
      </c>
      <c r="AS69">
        <v>13.486512033898308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565.47670305607573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9.0699411498479723</v>
      </c>
      <c r="M70">
        <v>61.388891001467769</v>
      </c>
      <c r="N70">
        <v>49.943925457039839</v>
      </c>
      <c r="O70">
        <v>70.551716785804288</v>
      </c>
      <c r="P70">
        <v>23.890609797684036</v>
      </c>
      <c r="Q70">
        <v>4.6113421685714293</v>
      </c>
      <c r="R70">
        <v>17.920755708302718</v>
      </c>
      <c r="S70">
        <v>11.158132972845337</v>
      </c>
      <c r="T70">
        <v>0</v>
      </c>
      <c r="U70">
        <v>59.789982054843101</v>
      </c>
      <c r="V70">
        <v>8.7623753674607201</v>
      </c>
      <c r="W70">
        <v>19.614903542524619</v>
      </c>
      <c r="X70">
        <v>62.371445828040287</v>
      </c>
      <c r="Y70">
        <v>0</v>
      </c>
      <c r="Z70">
        <v>0</v>
      </c>
      <c r="AA70">
        <v>11.881735931645572</v>
      </c>
      <c r="AB70">
        <v>5.5680182664666154</v>
      </c>
      <c r="AC70">
        <v>0</v>
      </c>
      <c r="AD70">
        <v>0</v>
      </c>
      <c r="AE70">
        <v>0</v>
      </c>
      <c r="AF70">
        <v>5.5930465329614618</v>
      </c>
      <c r="AG70">
        <v>28.936553994400004</v>
      </c>
      <c r="AH70">
        <v>19.019293849799364</v>
      </c>
      <c r="AI70">
        <v>0</v>
      </c>
      <c r="AJ70">
        <v>0</v>
      </c>
      <c r="AK70">
        <v>22.644899017494094</v>
      </c>
      <c r="AL70">
        <v>34.217149531583473</v>
      </c>
      <c r="AM70">
        <v>6.8754878672168038</v>
      </c>
      <c r="AN70">
        <v>0</v>
      </c>
      <c r="AO70">
        <v>0</v>
      </c>
      <c r="AP70">
        <v>0.9207454906379452</v>
      </c>
      <c r="AQ70">
        <v>17.405018848730162</v>
      </c>
      <c r="AR70">
        <v>15.404836414311589</v>
      </c>
      <c r="AS70">
        <v>13.486512033898308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581.02731961357745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9.07028304803932</v>
      </c>
      <c r="M71">
        <v>61.388891001467769</v>
      </c>
      <c r="N71">
        <v>49.943925457039839</v>
      </c>
      <c r="O71">
        <v>70.551716785804288</v>
      </c>
      <c r="P71">
        <v>23.890609797684036</v>
      </c>
      <c r="Q71">
        <v>4.6113421685714293</v>
      </c>
      <c r="R71">
        <v>17.920755708302718</v>
      </c>
      <c r="S71">
        <v>11.158132972845337</v>
      </c>
      <c r="T71">
        <v>0</v>
      </c>
      <c r="U71">
        <v>59.789982054843101</v>
      </c>
      <c r="V71">
        <v>8.7623753674607201</v>
      </c>
      <c r="W71">
        <v>19.614903542524619</v>
      </c>
      <c r="X71">
        <v>62.371445828040287</v>
      </c>
      <c r="Y71">
        <v>0</v>
      </c>
      <c r="Z71">
        <v>0</v>
      </c>
      <c r="AA71">
        <v>11.881735931645572</v>
      </c>
      <c r="AB71">
        <v>5.5680182664666154</v>
      </c>
      <c r="AC71">
        <v>0</v>
      </c>
      <c r="AD71">
        <v>0</v>
      </c>
      <c r="AE71">
        <v>0</v>
      </c>
      <c r="AF71">
        <v>5.5930465329614618</v>
      </c>
      <c r="AG71">
        <v>28.936553994400004</v>
      </c>
      <c r="AH71">
        <v>29.670098107032729</v>
      </c>
      <c r="AI71">
        <v>0</v>
      </c>
      <c r="AJ71">
        <v>0</v>
      </c>
      <c r="AK71">
        <v>22.644899017494094</v>
      </c>
      <c r="AL71">
        <v>34.217149531583473</v>
      </c>
      <c r="AM71">
        <v>6.8754878672168038</v>
      </c>
      <c r="AN71">
        <v>0</v>
      </c>
      <c r="AO71">
        <v>0</v>
      </c>
      <c r="AP71">
        <v>0.9207454906379452</v>
      </c>
      <c r="AQ71">
        <v>26.10752861968254</v>
      </c>
      <c r="AR71">
        <v>15.404836414311589</v>
      </c>
      <c r="AS71">
        <v>13.486512033898308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600.38097553995453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9.0700626903758383</v>
      </c>
      <c r="M72">
        <v>61.388891001467769</v>
      </c>
      <c r="N72">
        <v>49.943925457039839</v>
      </c>
      <c r="O72">
        <v>70.551716785804288</v>
      </c>
      <c r="P72">
        <v>23.890609797684036</v>
      </c>
      <c r="Q72">
        <v>4.6113421685714293</v>
      </c>
      <c r="R72">
        <v>17.920755708302718</v>
      </c>
      <c r="S72">
        <v>11.158132972845337</v>
      </c>
      <c r="T72">
        <v>0</v>
      </c>
      <c r="U72">
        <v>59.789982054843101</v>
      </c>
      <c r="V72">
        <v>8.7623753674607201</v>
      </c>
      <c r="W72">
        <v>19.614903542524619</v>
      </c>
      <c r="X72">
        <v>62.371445828040287</v>
      </c>
      <c r="Y72">
        <v>0</v>
      </c>
      <c r="Z72">
        <v>0</v>
      </c>
      <c r="AA72">
        <v>18.039072600000004</v>
      </c>
      <c r="AB72">
        <v>5.5680182664666154</v>
      </c>
      <c r="AC72">
        <v>1.0768760618815769</v>
      </c>
      <c r="AD72">
        <v>3.8540538249810758</v>
      </c>
      <c r="AE72">
        <v>0</v>
      </c>
      <c r="AF72">
        <v>5.5930465329614618</v>
      </c>
      <c r="AG72">
        <v>28.936553994400004</v>
      </c>
      <c r="AH72">
        <v>38.158709524054899</v>
      </c>
      <c r="AI72">
        <v>0</v>
      </c>
      <c r="AJ72">
        <v>0</v>
      </c>
      <c r="AK72">
        <v>22.644899017494094</v>
      </c>
      <c r="AL72">
        <v>34.217149531583473</v>
      </c>
      <c r="AM72">
        <v>6.8754878672168038</v>
      </c>
      <c r="AN72">
        <v>0</v>
      </c>
      <c r="AO72">
        <v>0</v>
      </c>
      <c r="AP72">
        <v>0.9207454906379452</v>
      </c>
      <c r="AQ72">
        <v>26.10752861968254</v>
      </c>
      <c r="AR72">
        <v>15.404836414311589</v>
      </c>
      <c r="AS72">
        <v>13.486512033898308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619.95763315453041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9.0700626903758383</v>
      </c>
      <c r="M73">
        <v>61.388891001467769</v>
      </c>
      <c r="N73">
        <v>49.943925457039839</v>
      </c>
      <c r="O73">
        <v>70.551716785804288</v>
      </c>
      <c r="P73">
        <v>23.890609797684036</v>
      </c>
      <c r="Q73">
        <v>4.6113421685714293</v>
      </c>
      <c r="R73">
        <v>17.920755708302718</v>
      </c>
      <c r="S73">
        <v>11.158132972845337</v>
      </c>
      <c r="T73">
        <v>0</v>
      </c>
      <c r="U73">
        <v>59.789982054843101</v>
      </c>
      <c r="V73">
        <v>8.7623753674607201</v>
      </c>
      <c r="W73">
        <v>19.614903542524619</v>
      </c>
      <c r="X73">
        <v>62.371445828040287</v>
      </c>
      <c r="Y73">
        <v>0</v>
      </c>
      <c r="Z73">
        <v>0</v>
      </c>
      <c r="AA73">
        <v>18.039072600000004</v>
      </c>
      <c r="AB73">
        <v>5.5680182664666154</v>
      </c>
      <c r="AC73">
        <v>4.0921298257421084</v>
      </c>
      <c r="AD73">
        <v>7.7259818507191529</v>
      </c>
      <c r="AE73">
        <v>6.9676318226812164</v>
      </c>
      <c r="AF73">
        <v>11.186092372718054</v>
      </c>
      <c r="AG73">
        <v>28.936553994400004</v>
      </c>
      <c r="AH73">
        <v>44.044680239999998</v>
      </c>
      <c r="AI73">
        <v>0</v>
      </c>
      <c r="AJ73">
        <v>0</v>
      </c>
      <c r="AK73">
        <v>22.644899017494094</v>
      </c>
      <c r="AL73">
        <v>34.217149531583473</v>
      </c>
      <c r="AM73">
        <v>6.8754878672168038</v>
      </c>
      <c r="AN73">
        <v>0</v>
      </c>
      <c r="AO73">
        <v>0</v>
      </c>
      <c r="AP73">
        <v>1.1915528070422534</v>
      </c>
      <c r="AQ73">
        <v>26.10752861968254</v>
      </c>
      <c r="AR73">
        <v>15.404836414311589</v>
      </c>
      <c r="AS73">
        <v>13.486512033898308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645.56227063891629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9.0700626903758383</v>
      </c>
      <c r="M74">
        <v>61.388891001467769</v>
      </c>
      <c r="N74">
        <v>49.943925457039839</v>
      </c>
      <c r="O74">
        <v>70.551716785804288</v>
      </c>
      <c r="P74">
        <v>23.890609797684036</v>
      </c>
      <c r="Q74">
        <v>4.6113421685714293</v>
      </c>
      <c r="R74">
        <v>17.920755708302718</v>
      </c>
      <c r="S74">
        <v>11.158132972845337</v>
      </c>
      <c r="T74">
        <v>0</v>
      </c>
      <c r="U74">
        <v>59.789982054843101</v>
      </c>
      <c r="V74">
        <v>8.7623753674607201</v>
      </c>
      <c r="W74">
        <v>19.614903542524619</v>
      </c>
      <c r="X74">
        <v>62.371445828040287</v>
      </c>
      <c r="Y74">
        <v>0</v>
      </c>
      <c r="Z74">
        <v>0</v>
      </c>
      <c r="AA74">
        <v>18.20610083037975</v>
      </c>
      <c r="AB74">
        <v>16.704054360240054</v>
      </c>
      <c r="AC74">
        <v>12.288772785063609</v>
      </c>
      <c r="AD74">
        <v>11.58450422588948</v>
      </c>
      <c r="AE74">
        <v>13.935263645362433</v>
      </c>
      <c r="AF74">
        <v>16.450136250000003</v>
      </c>
      <c r="AG74">
        <v>28.936553994400004</v>
      </c>
      <c r="AH74">
        <v>49.450163658120374</v>
      </c>
      <c r="AI74">
        <v>0</v>
      </c>
      <c r="AJ74">
        <v>0</v>
      </c>
      <c r="AK74">
        <v>22.644899017494094</v>
      </c>
      <c r="AL74">
        <v>34.217149531583473</v>
      </c>
      <c r="AM74">
        <v>7.1009138573143273</v>
      </c>
      <c r="AN74">
        <v>0</v>
      </c>
      <c r="AO74">
        <v>0</v>
      </c>
      <c r="AP74">
        <v>1.1915528070422534</v>
      </c>
      <c r="AQ74">
        <v>34.72595631126984</v>
      </c>
      <c r="AR74">
        <v>15.404836414311589</v>
      </c>
      <c r="AS74">
        <v>13.486512033898308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695.40151309732971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9.0700776033813355</v>
      </c>
      <c r="M75">
        <v>61.388891001467769</v>
      </c>
      <c r="N75">
        <v>49.943925457039839</v>
      </c>
      <c r="O75">
        <v>63.208317086341047</v>
      </c>
      <c r="P75">
        <v>23.890609797684036</v>
      </c>
      <c r="Q75">
        <v>4.6081081729106632</v>
      </c>
      <c r="R75">
        <v>17.920755708302718</v>
      </c>
      <c r="S75">
        <v>11.158132972845337</v>
      </c>
      <c r="T75">
        <v>0</v>
      </c>
      <c r="U75">
        <v>59.789982054843101</v>
      </c>
      <c r="V75">
        <v>8.7623753674607201</v>
      </c>
      <c r="W75">
        <v>19.614903542524619</v>
      </c>
      <c r="X75">
        <v>62.371445828040287</v>
      </c>
      <c r="Y75">
        <v>0</v>
      </c>
      <c r="Z75">
        <v>0</v>
      </c>
      <c r="AA75">
        <v>18.20610083037975</v>
      </c>
      <c r="AB75">
        <v>16.704054360240054</v>
      </c>
      <c r="AC75">
        <v>12.288772785063609</v>
      </c>
      <c r="AD75">
        <v>11.58450422588948</v>
      </c>
      <c r="AE75">
        <v>13.935263645362433</v>
      </c>
      <c r="AF75">
        <v>16.450136250000003</v>
      </c>
      <c r="AG75">
        <v>28.936553994400004</v>
      </c>
      <c r="AH75">
        <v>49.450163658120374</v>
      </c>
      <c r="AI75">
        <v>0</v>
      </c>
      <c r="AJ75">
        <v>0</v>
      </c>
      <c r="AK75">
        <v>22.644899017494094</v>
      </c>
      <c r="AL75">
        <v>34.217149531583473</v>
      </c>
      <c r="AM75">
        <v>7.1009138573143273</v>
      </c>
      <c r="AN75">
        <v>0</v>
      </c>
      <c r="AO75">
        <v>0</v>
      </c>
      <c r="AP75">
        <v>1.1915528070422534</v>
      </c>
      <c r="AQ75">
        <v>34.72595631126984</v>
      </c>
      <c r="AR75">
        <v>15.404836414311589</v>
      </c>
      <c r="AS75">
        <v>13.486512033898308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688.0548943152113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9.0700776033813355</v>
      </c>
      <c r="M76">
        <v>61.388891001467769</v>
      </c>
      <c r="N76">
        <v>49.943925457039839</v>
      </c>
      <c r="O76">
        <v>56.439947257874849</v>
      </c>
      <c r="P76">
        <v>23.890609797684036</v>
      </c>
      <c r="Q76">
        <v>4.6081081729106632</v>
      </c>
      <c r="R76">
        <v>17.920755708302718</v>
      </c>
      <c r="S76">
        <v>11.158132972845337</v>
      </c>
      <c r="T76">
        <v>0</v>
      </c>
      <c r="U76">
        <v>59.789982054843101</v>
      </c>
      <c r="V76">
        <v>8.7623753674607201</v>
      </c>
      <c r="W76">
        <v>19.614903542524619</v>
      </c>
      <c r="X76">
        <v>62.371445828040287</v>
      </c>
      <c r="Y76">
        <v>0</v>
      </c>
      <c r="Z76">
        <v>0</v>
      </c>
      <c r="AA76">
        <v>18.20610083037975</v>
      </c>
      <c r="AB76">
        <v>16.704054360240054</v>
      </c>
      <c r="AC76">
        <v>12.288772785063609</v>
      </c>
      <c r="AD76">
        <v>11.588972776078728</v>
      </c>
      <c r="AE76">
        <v>13.935263645362433</v>
      </c>
      <c r="AF76">
        <v>16.450136250000003</v>
      </c>
      <c r="AG76">
        <v>28.936553994400004</v>
      </c>
      <c r="AH76">
        <v>49.450163658120374</v>
      </c>
      <c r="AI76">
        <v>0</v>
      </c>
      <c r="AJ76">
        <v>0</v>
      </c>
      <c r="AK76">
        <v>22.644899017494094</v>
      </c>
      <c r="AL76">
        <v>34.217149531583473</v>
      </c>
      <c r="AM76">
        <v>7.1009138573143273</v>
      </c>
      <c r="AN76">
        <v>0</v>
      </c>
      <c r="AO76">
        <v>0</v>
      </c>
      <c r="AP76">
        <v>1.1915528070422534</v>
      </c>
      <c r="AQ76">
        <v>34.72595631126984</v>
      </c>
      <c r="AR76">
        <v>15.404836414311589</v>
      </c>
      <c r="AS76">
        <v>13.486512033898308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681.29099303693431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9.0700908459867726</v>
      </c>
      <c r="M77">
        <v>61.388891001467769</v>
      </c>
      <c r="N77">
        <v>49.943925457039839</v>
      </c>
      <c r="O77">
        <v>56.439947257874849</v>
      </c>
      <c r="P77">
        <v>23.890609797684036</v>
      </c>
      <c r="Q77">
        <v>4.6081081729106632</v>
      </c>
      <c r="R77">
        <v>17.920755708302718</v>
      </c>
      <c r="S77">
        <v>11.158132972845337</v>
      </c>
      <c r="T77">
        <v>0</v>
      </c>
      <c r="U77">
        <v>59.789982054843101</v>
      </c>
      <c r="V77">
        <v>8.7623753674607201</v>
      </c>
      <c r="W77">
        <v>19.614903542524619</v>
      </c>
      <c r="X77">
        <v>62.371445828040287</v>
      </c>
      <c r="Y77">
        <v>0</v>
      </c>
      <c r="Z77">
        <v>0</v>
      </c>
      <c r="AA77">
        <v>18.20610083037975</v>
      </c>
      <c r="AB77">
        <v>16.704054360240054</v>
      </c>
      <c r="AC77">
        <v>12.288772785063609</v>
      </c>
      <c r="AD77">
        <v>11.588972776078728</v>
      </c>
      <c r="AE77">
        <v>13.935263645362433</v>
      </c>
      <c r="AF77">
        <v>16.450136250000003</v>
      </c>
      <c r="AG77">
        <v>28.936553994400004</v>
      </c>
      <c r="AH77">
        <v>49.450163658120374</v>
      </c>
      <c r="AI77">
        <v>0</v>
      </c>
      <c r="AJ77">
        <v>0</v>
      </c>
      <c r="AK77">
        <v>22.644899017494094</v>
      </c>
      <c r="AL77">
        <v>26.706068309208259</v>
      </c>
      <c r="AM77">
        <v>7.1009138573143273</v>
      </c>
      <c r="AN77">
        <v>0</v>
      </c>
      <c r="AO77">
        <v>0</v>
      </c>
      <c r="AP77">
        <v>2.8163975838442417</v>
      </c>
      <c r="AQ77">
        <v>34.72595631126984</v>
      </c>
      <c r="AR77">
        <v>15.404836414311589</v>
      </c>
      <c r="AS77">
        <v>13.486512033898308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675.4047698339665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9.0700908459867726</v>
      </c>
      <c r="M78">
        <v>61.388891001467769</v>
      </c>
      <c r="N78">
        <v>49.943925457039839</v>
      </c>
      <c r="O78">
        <v>56.439947257874849</v>
      </c>
      <c r="P78">
        <v>23.890609797684036</v>
      </c>
      <c r="Q78">
        <v>4.6081081729106632</v>
      </c>
      <c r="R78">
        <v>17.920755708302718</v>
      </c>
      <c r="S78">
        <v>11.158132972845337</v>
      </c>
      <c r="T78">
        <v>0</v>
      </c>
      <c r="U78">
        <v>59.789982054843101</v>
      </c>
      <c r="V78">
        <v>8.7623753674607201</v>
      </c>
      <c r="W78">
        <v>19.614903542524619</v>
      </c>
      <c r="X78">
        <v>62.371445828040287</v>
      </c>
      <c r="Y78">
        <v>0</v>
      </c>
      <c r="Z78">
        <v>0</v>
      </c>
      <c r="AA78">
        <v>18.20610083037975</v>
      </c>
      <c r="AB78">
        <v>16.704054360240054</v>
      </c>
      <c r="AC78">
        <v>12.288772785063609</v>
      </c>
      <c r="AD78">
        <v>6.7027023043149132</v>
      </c>
      <c r="AE78">
        <v>13.935263645362433</v>
      </c>
      <c r="AF78">
        <v>16.450136250000003</v>
      </c>
      <c r="AG78">
        <v>28.936553994400004</v>
      </c>
      <c r="AH78">
        <v>44.044680239999998</v>
      </c>
      <c r="AI78">
        <v>0</v>
      </c>
      <c r="AJ78">
        <v>0</v>
      </c>
      <c r="AK78">
        <v>22.644899017494094</v>
      </c>
      <c r="AL78">
        <v>26.706068309208259</v>
      </c>
      <c r="AM78">
        <v>7.1009138573143273</v>
      </c>
      <c r="AN78">
        <v>0</v>
      </c>
      <c r="AO78">
        <v>0</v>
      </c>
      <c r="AP78">
        <v>2.8163975838442417</v>
      </c>
      <c r="AQ78">
        <v>34.72595631126984</v>
      </c>
      <c r="AR78">
        <v>15.404836414311589</v>
      </c>
      <c r="AS78">
        <v>13.486512033898308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665.11301594408235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9.0700347227378195</v>
      </c>
      <c r="M79">
        <v>61.388891001467769</v>
      </c>
      <c r="N79">
        <v>49.943925457039839</v>
      </c>
      <c r="O79">
        <v>56.439947257874849</v>
      </c>
      <c r="P79">
        <v>23.890609797684036</v>
      </c>
      <c r="Q79">
        <v>4.6113421685714293</v>
      </c>
      <c r="R79">
        <v>17.920755708302718</v>
      </c>
      <c r="S79">
        <v>11.158132972845337</v>
      </c>
      <c r="T79">
        <v>0</v>
      </c>
      <c r="U79">
        <v>59.789982054843101</v>
      </c>
      <c r="V79">
        <v>8.7623753674607201</v>
      </c>
      <c r="W79">
        <v>19.614903542524619</v>
      </c>
      <c r="X79">
        <v>62.371445828040287</v>
      </c>
      <c r="Y79">
        <v>0</v>
      </c>
      <c r="Z79">
        <v>0</v>
      </c>
      <c r="AA79">
        <v>18.20610083037975</v>
      </c>
      <c r="AB79">
        <v>16.704054360240054</v>
      </c>
      <c r="AC79">
        <v>12.288772785063609</v>
      </c>
      <c r="AD79">
        <v>3.8540538249810758</v>
      </c>
      <c r="AE79">
        <v>13.935263645362433</v>
      </c>
      <c r="AF79">
        <v>16.450136250000003</v>
      </c>
      <c r="AG79">
        <v>28.936553994400004</v>
      </c>
      <c r="AH79">
        <v>32.112575789904966</v>
      </c>
      <c r="AI79">
        <v>0</v>
      </c>
      <c r="AJ79">
        <v>0</v>
      </c>
      <c r="AK79">
        <v>22.644899017494094</v>
      </c>
      <c r="AL79">
        <v>21.698680081583475</v>
      </c>
      <c r="AM79">
        <v>7.1009138573143273</v>
      </c>
      <c r="AN79">
        <v>0</v>
      </c>
      <c r="AO79">
        <v>0</v>
      </c>
      <c r="AP79">
        <v>2.8163975838442417</v>
      </c>
      <c r="AQ79">
        <v>34.72595631126984</v>
      </c>
      <c r="AR79">
        <v>15.404836414311589</v>
      </c>
      <c r="AS79">
        <v>13.486512033898308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645.32805265944046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8.9398568525722855</v>
      </c>
      <c r="M80">
        <v>61.388891001467769</v>
      </c>
      <c r="N80">
        <v>49.943925457039839</v>
      </c>
      <c r="O80">
        <v>56.439947257874849</v>
      </c>
      <c r="P80">
        <v>23.890609797684036</v>
      </c>
      <c r="Q80">
        <v>4.6113421685714293</v>
      </c>
      <c r="R80">
        <v>17.920755708302718</v>
      </c>
      <c r="S80">
        <v>11.158132972845337</v>
      </c>
      <c r="T80">
        <v>0</v>
      </c>
      <c r="U80">
        <v>59.789982054843101</v>
      </c>
      <c r="V80">
        <v>8.7623753674607201</v>
      </c>
      <c r="W80">
        <v>19.614903542524619</v>
      </c>
      <c r="X80">
        <v>62.371445828040287</v>
      </c>
      <c r="Y80">
        <v>0</v>
      </c>
      <c r="Z80">
        <v>0</v>
      </c>
      <c r="AA80">
        <v>18.039072600000004</v>
      </c>
      <c r="AB80">
        <v>5.5680182664666154</v>
      </c>
      <c r="AC80">
        <v>1.0768760618815769</v>
      </c>
      <c r="AD80">
        <v>3.8540538249810758</v>
      </c>
      <c r="AE80">
        <v>6.9676318226812164</v>
      </c>
      <c r="AF80">
        <v>11.25189345841785</v>
      </c>
      <c r="AG80">
        <v>28.936553994400004</v>
      </c>
      <c r="AH80">
        <v>24.424777267919744</v>
      </c>
      <c r="AI80">
        <v>0</v>
      </c>
      <c r="AJ80">
        <v>0</v>
      </c>
      <c r="AK80">
        <v>22.644899017494094</v>
      </c>
      <c r="AL80">
        <v>21.698680081583475</v>
      </c>
      <c r="AM80">
        <v>6.8754878672168038</v>
      </c>
      <c r="AN80">
        <v>0</v>
      </c>
      <c r="AO80">
        <v>0</v>
      </c>
      <c r="AP80">
        <v>2.8163975838442417</v>
      </c>
      <c r="AQ80">
        <v>26.10752861968254</v>
      </c>
      <c r="AR80">
        <v>15.404836414311589</v>
      </c>
      <c r="AS80">
        <v>13.486512033898308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593.98538692400609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9.0700645747483719</v>
      </c>
      <c r="M81">
        <v>61.388891001467769</v>
      </c>
      <c r="N81">
        <v>49.943925457039839</v>
      </c>
      <c r="O81">
        <v>56.439947257874849</v>
      </c>
      <c r="P81">
        <v>23.890609797684036</v>
      </c>
      <c r="Q81">
        <v>4.6113421685714293</v>
      </c>
      <c r="R81">
        <v>17.920755708302718</v>
      </c>
      <c r="S81">
        <v>11.158132972845337</v>
      </c>
      <c r="T81">
        <v>0</v>
      </c>
      <c r="U81">
        <v>59.789982054843101</v>
      </c>
      <c r="V81">
        <v>8.7623753674607201</v>
      </c>
      <c r="W81">
        <v>19.614903542524619</v>
      </c>
      <c r="X81">
        <v>62.371445828040287</v>
      </c>
      <c r="Y81">
        <v>0</v>
      </c>
      <c r="Z81">
        <v>0</v>
      </c>
      <c r="AA81">
        <v>18.039072600000004</v>
      </c>
      <c r="AB81">
        <v>5.5680182664666154</v>
      </c>
      <c r="AC81">
        <v>0</v>
      </c>
      <c r="AD81">
        <v>3.8540538249810758</v>
      </c>
      <c r="AE81">
        <v>0</v>
      </c>
      <c r="AF81">
        <v>5.5930465329614618</v>
      </c>
      <c r="AG81">
        <v>28.936553994400004</v>
      </c>
      <c r="AH81">
        <v>18.018278060401268</v>
      </c>
      <c r="AI81">
        <v>0</v>
      </c>
      <c r="AJ81">
        <v>0</v>
      </c>
      <c r="AK81">
        <v>22.644899017494094</v>
      </c>
      <c r="AL81">
        <v>21.698680081583475</v>
      </c>
      <c r="AM81">
        <v>6.8754878672168038</v>
      </c>
      <c r="AN81">
        <v>0</v>
      </c>
      <c r="AO81">
        <v>0</v>
      </c>
      <c r="AP81">
        <v>1.1915528070422534</v>
      </c>
      <c r="AQ81">
        <v>26.10752861968254</v>
      </c>
      <c r="AR81">
        <v>15.404836414311589</v>
      </c>
      <c r="AS81">
        <v>13.486512033898308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572.38089585184252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9.0700347227378195</v>
      </c>
      <c r="M82">
        <v>61.388891001467769</v>
      </c>
      <c r="N82">
        <v>49.943925457039839</v>
      </c>
      <c r="O82">
        <v>56.439947257874849</v>
      </c>
      <c r="P82">
        <v>23.890609797684036</v>
      </c>
      <c r="Q82">
        <v>4.6113421685714293</v>
      </c>
      <c r="R82">
        <v>17.920755708302718</v>
      </c>
      <c r="S82">
        <v>11.158132972845337</v>
      </c>
      <c r="T82">
        <v>0</v>
      </c>
      <c r="U82">
        <v>59.789982054843101</v>
      </c>
      <c r="V82">
        <v>8.7623753674607201</v>
      </c>
      <c r="W82">
        <v>19.614903542524619</v>
      </c>
      <c r="X82">
        <v>62.371445828040287</v>
      </c>
      <c r="Y82">
        <v>0</v>
      </c>
      <c r="Z82">
        <v>0</v>
      </c>
      <c r="AA82">
        <v>18.039072600000004</v>
      </c>
      <c r="AB82">
        <v>5.5680182664666154</v>
      </c>
      <c r="AC82">
        <v>0</v>
      </c>
      <c r="AD82">
        <v>3.8540538249810758</v>
      </c>
      <c r="AE82">
        <v>0</v>
      </c>
      <c r="AF82">
        <v>0</v>
      </c>
      <c r="AG82">
        <v>28.936553994400004</v>
      </c>
      <c r="AH82">
        <v>9.6097485916789847</v>
      </c>
      <c r="AI82">
        <v>0</v>
      </c>
      <c r="AJ82">
        <v>0</v>
      </c>
      <c r="AK82">
        <v>22.644899017494094</v>
      </c>
      <c r="AL82">
        <v>21.698680081583475</v>
      </c>
      <c r="AM82">
        <v>6.8754878672168038</v>
      </c>
      <c r="AN82">
        <v>0</v>
      </c>
      <c r="AO82">
        <v>0</v>
      </c>
      <c r="AP82">
        <v>1.1915528070422534</v>
      </c>
      <c r="AQ82">
        <v>26.10752861968254</v>
      </c>
      <c r="AR82">
        <v>15.404836414311589</v>
      </c>
      <c r="AS82">
        <v>13.486512033898308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558.37928999814824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9.1099036302810301</v>
      </c>
      <c r="M83">
        <v>61.388891001467769</v>
      </c>
      <c r="N83">
        <v>49.943925457039839</v>
      </c>
      <c r="O83">
        <v>56.439947257874849</v>
      </c>
      <c r="P83">
        <v>23.890609797684036</v>
      </c>
      <c r="Q83">
        <v>4.6113421685714293</v>
      </c>
      <c r="R83">
        <v>17.920755708302718</v>
      </c>
      <c r="S83">
        <v>11.158132972845337</v>
      </c>
      <c r="T83">
        <v>0</v>
      </c>
      <c r="U83">
        <v>59.789982054843101</v>
      </c>
      <c r="V83">
        <v>8.7623753674607201</v>
      </c>
      <c r="W83">
        <v>19.614903542524619</v>
      </c>
      <c r="X83">
        <v>62.371445828040287</v>
      </c>
      <c r="Y83">
        <v>0</v>
      </c>
      <c r="Z83">
        <v>0</v>
      </c>
      <c r="AA83">
        <v>18.039072600000004</v>
      </c>
      <c r="AB83">
        <v>5.5680182664666154</v>
      </c>
      <c r="AC83">
        <v>0</v>
      </c>
      <c r="AD83">
        <v>3.8540538249810758</v>
      </c>
      <c r="AE83">
        <v>0</v>
      </c>
      <c r="AF83">
        <v>0</v>
      </c>
      <c r="AG83">
        <v>28.936553994400004</v>
      </c>
      <c r="AH83">
        <v>8.4085299079197462</v>
      </c>
      <c r="AI83">
        <v>0</v>
      </c>
      <c r="AJ83">
        <v>0</v>
      </c>
      <c r="AK83">
        <v>22.644899017494094</v>
      </c>
      <c r="AL83">
        <v>21.698680081583475</v>
      </c>
      <c r="AM83">
        <v>6.8754878672168038</v>
      </c>
      <c r="AN83">
        <v>0</v>
      </c>
      <c r="AO83">
        <v>0</v>
      </c>
      <c r="AP83">
        <v>1.0832297048053023</v>
      </c>
      <c r="AQ83">
        <v>17.405018848730162</v>
      </c>
      <c r="AR83">
        <v>14.938023535688401</v>
      </c>
      <c r="AS83">
        <v>13.486512033898308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547.94029447011974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9.0699967558358434</v>
      </c>
      <c r="M84">
        <v>61.388891001467769</v>
      </c>
      <c r="N84">
        <v>49.943925457039839</v>
      </c>
      <c r="O84">
        <v>56.439947257874849</v>
      </c>
      <c r="P84">
        <v>23.890609797684036</v>
      </c>
      <c r="Q84">
        <v>4.6113421685714293</v>
      </c>
      <c r="R84">
        <v>17.920755708302718</v>
      </c>
      <c r="S84">
        <v>11.158132972845337</v>
      </c>
      <c r="T84">
        <v>0</v>
      </c>
      <c r="U84">
        <v>59.789982054843101</v>
      </c>
      <c r="V84">
        <v>8.7623753674607201</v>
      </c>
      <c r="W84">
        <v>19.614903542524619</v>
      </c>
      <c r="X84">
        <v>62.371445828040287</v>
      </c>
      <c r="Y84">
        <v>0</v>
      </c>
      <c r="Z84">
        <v>0</v>
      </c>
      <c r="AA84">
        <v>18.039072600000004</v>
      </c>
      <c r="AB84">
        <v>5.5680182664666154</v>
      </c>
      <c r="AC84">
        <v>0</v>
      </c>
      <c r="AD84">
        <v>0</v>
      </c>
      <c r="AE84">
        <v>0</v>
      </c>
      <c r="AF84">
        <v>0</v>
      </c>
      <c r="AG84">
        <v>28.936553994400004</v>
      </c>
      <c r="AH84">
        <v>0</v>
      </c>
      <c r="AI84">
        <v>0</v>
      </c>
      <c r="AJ84">
        <v>0</v>
      </c>
      <c r="AK84">
        <v>22.644899017494094</v>
      </c>
      <c r="AL84">
        <v>21.698680081583475</v>
      </c>
      <c r="AM84">
        <v>6.8754878672168038</v>
      </c>
      <c r="AN84">
        <v>0</v>
      </c>
      <c r="AO84">
        <v>0</v>
      </c>
      <c r="AP84">
        <v>1.0832297048053023</v>
      </c>
      <c r="AQ84">
        <v>17.405018848730162</v>
      </c>
      <c r="AR84">
        <v>14.938023535688401</v>
      </c>
      <c r="AS84">
        <v>13.486512033898308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535.63780386277369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9.0699071784279415</v>
      </c>
      <c r="M85">
        <v>61.388891001467769</v>
      </c>
      <c r="N85">
        <v>49.943925457039839</v>
      </c>
      <c r="O85">
        <v>56.439947257874849</v>
      </c>
      <c r="P85">
        <v>23.890609797684036</v>
      </c>
      <c r="Q85">
        <v>4.610339609631148</v>
      </c>
      <c r="R85">
        <v>17.920755708302718</v>
      </c>
      <c r="S85">
        <v>11.15528828375286</v>
      </c>
      <c r="T85">
        <v>0</v>
      </c>
      <c r="U85">
        <v>59.789982054843101</v>
      </c>
      <c r="V85">
        <v>8.7623753674607201</v>
      </c>
      <c r="W85">
        <v>19.614903542524619</v>
      </c>
      <c r="X85">
        <v>62.371445828040287</v>
      </c>
      <c r="Y85">
        <v>0</v>
      </c>
      <c r="Z85">
        <v>0</v>
      </c>
      <c r="AA85">
        <v>18.039072600000004</v>
      </c>
      <c r="AB85">
        <v>5.5680182664666154</v>
      </c>
      <c r="AC85">
        <v>0</v>
      </c>
      <c r="AD85">
        <v>0</v>
      </c>
      <c r="AE85">
        <v>0</v>
      </c>
      <c r="AF85">
        <v>0</v>
      </c>
      <c r="AG85">
        <v>28.936553994400004</v>
      </c>
      <c r="AH85">
        <v>0</v>
      </c>
      <c r="AI85">
        <v>0</v>
      </c>
      <c r="AJ85">
        <v>0</v>
      </c>
      <c r="AK85">
        <v>22.644899017494094</v>
      </c>
      <c r="AL85">
        <v>21.698680081583475</v>
      </c>
      <c r="AM85">
        <v>6.8754878672168038</v>
      </c>
      <c r="AN85">
        <v>0</v>
      </c>
      <c r="AO85">
        <v>0</v>
      </c>
      <c r="AP85">
        <v>1.0832297048053023</v>
      </c>
      <c r="AQ85">
        <v>17.405018848730162</v>
      </c>
      <c r="AR85">
        <v>14.938023535688401</v>
      </c>
      <c r="AS85">
        <v>13.486512033898308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535.63386703733306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9.0699593184209011</v>
      </c>
      <c r="M86">
        <v>61.388891001467769</v>
      </c>
      <c r="N86">
        <v>49.943925457039839</v>
      </c>
      <c r="O86">
        <v>56.439947257874849</v>
      </c>
      <c r="P86">
        <v>23.890609797684036</v>
      </c>
      <c r="Q86">
        <v>4.610339609631148</v>
      </c>
      <c r="R86">
        <v>17.920755708302718</v>
      </c>
      <c r="S86">
        <v>11.15528828375286</v>
      </c>
      <c r="T86">
        <v>0</v>
      </c>
      <c r="U86">
        <v>59.789982054843101</v>
      </c>
      <c r="V86">
        <v>8.7623753674607201</v>
      </c>
      <c r="W86">
        <v>19.614903542524619</v>
      </c>
      <c r="X86">
        <v>62.371445828040287</v>
      </c>
      <c r="Y86">
        <v>0</v>
      </c>
      <c r="Z86">
        <v>0</v>
      </c>
      <c r="AA86">
        <v>18.039072600000004</v>
      </c>
      <c r="AB86">
        <v>5.5680182664666154</v>
      </c>
      <c r="AC86">
        <v>0</v>
      </c>
      <c r="AD86">
        <v>0</v>
      </c>
      <c r="AE86">
        <v>0</v>
      </c>
      <c r="AF86">
        <v>0</v>
      </c>
      <c r="AG86">
        <v>28.936553994400004</v>
      </c>
      <c r="AH86">
        <v>0</v>
      </c>
      <c r="AI86">
        <v>0</v>
      </c>
      <c r="AJ86">
        <v>0</v>
      </c>
      <c r="AK86">
        <v>22.644899017494094</v>
      </c>
      <c r="AL86">
        <v>21.698680081583475</v>
      </c>
      <c r="AM86">
        <v>6.8754878672168038</v>
      </c>
      <c r="AN86">
        <v>0</v>
      </c>
      <c r="AO86">
        <v>0</v>
      </c>
      <c r="AP86">
        <v>1.0832297048053023</v>
      </c>
      <c r="AQ86">
        <v>17.405018848730162</v>
      </c>
      <c r="AR86">
        <v>14.938023535688401</v>
      </c>
      <c r="AS86">
        <v>13.486512033898308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535.63391917732599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14.929886459229616</v>
      </c>
      <c r="L87">
        <v>9.0699593184209011</v>
      </c>
      <c r="M87">
        <v>61.388891001467769</v>
      </c>
      <c r="N87">
        <v>49.943925457039839</v>
      </c>
      <c r="O87">
        <v>56.439947257874849</v>
      </c>
      <c r="P87">
        <v>23.890609797684036</v>
      </c>
      <c r="Q87">
        <v>4.6106856469165658</v>
      </c>
      <c r="R87">
        <v>17.923894987712931</v>
      </c>
      <c r="S87">
        <v>11.158346622388859</v>
      </c>
      <c r="T87">
        <v>0</v>
      </c>
      <c r="U87">
        <v>59.789982054843101</v>
      </c>
      <c r="V87">
        <v>8.7623753674607201</v>
      </c>
      <c r="W87">
        <v>19.614903542524619</v>
      </c>
      <c r="X87">
        <v>62.371445828040287</v>
      </c>
      <c r="Y87">
        <v>0</v>
      </c>
      <c r="Z87">
        <v>0</v>
      </c>
      <c r="AA87">
        <v>18.039072600000004</v>
      </c>
      <c r="AB87">
        <v>5.5680182664666154</v>
      </c>
      <c r="AC87">
        <v>0</v>
      </c>
      <c r="AD87">
        <v>0</v>
      </c>
      <c r="AE87">
        <v>0</v>
      </c>
      <c r="AF87">
        <v>0</v>
      </c>
      <c r="AG87">
        <v>28.936553994400004</v>
      </c>
      <c r="AH87">
        <v>0</v>
      </c>
      <c r="AI87">
        <v>0</v>
      </c>
      <c r="AJ87">
        <v>0</v>
      </c>
      <c r="AK87">
        <v>22.644899017494094</v>
      </c>
      <c r="AL87">
        <v>21.698680081583475</v>
      </c>
      <c r="AM87">
        <v>6.8754878672168038</v>
      </c>
      <c r="AN87">
        <v>0</v>
      </c>
      <c r="AO87">
        <v>0</v>
      </c>
      <c r="AP87">
        <v>1.0832297048053023</v>
      </c>
      <c r="AQ87">
        <v>16.816443599999999</v>
      </c>
      <c r="AR87">
        <v>14.938023535688401</v>
      </c>
      <c r="AS87">
        <v>13.486512033898308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549.98177404315709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26.742321097656252</v>
      </c>
      <c r="L88">
        <v>9.0699593184209011</v>
      </c>
      <c r="M88">
        <v>61.388891001467769</v>
      </c>
      <c r="N88">
        <v>49.943925457039839</v>
      </c>
      <c r="O88">
        <v>56.439947257874849</v>
      </c>
      <c r="P88">
        <v>23.890609797684036</v>
      </c>
      <c r="Q88">
        <v>4.6106856469165658</v>
      </c>
      <c r="R88">
        <v>17.923894987712931</v>
      </c>
      <c r="S88">
        <v>11.158346622388859</v>
      </c>
      <c r="T88">
        <v>0</v>
      </c>
      <c r="U88">
        <v>59.789982054843101</v>
      </c>
      <c r="V88">
        <v>8.7623753674607201</v>
      </c>
      <c r="W88">
        <v>19.614903542524619</v>
      </c>
      <c r="X88">
        <v>62.371445828040287</v>
      </c>
      <c r="Y88">
        <v>0</v>
      </c>
      <c r="Z88">
        <v>0</v>
      </c>
      <c r="AA88">
        <v>18.039072600000004</v>
      </c>
      <c r="AB88">
        <v>5.5680182664666154</v>
      </c>
      <c r="AC88">
        <v>0</v>
      </c>
      <c r="AD88">
        <v>0</v>
      </c>
      <c r="AE88">
        <v>0</v>
      </c>
      <c r="AF88">
        <v>0</v>
      </c>
      <c r="AG88">
        <v>28.936553994400004</v>
      </c>
      <c r="AH88">
        <v>0</v>
      </c>
      <c r="AI88">
        <v>0</v>
      </c>
      <c r="AJ88">
        <v>0</v>
      </c>
      <c r="AK88">
        <v>22.644899017494094</v>
      </c>
      <c r="AL88">
        <v>21.698680081583475</v>
      </c>
      <c r="AM88">
        <v>6.8754878672168038</v>
      </c>
      <c r="AN88">
        <v>0</v>
      </c>
      <c r="AO88">
        <v>0</v>
      </c>
      <c r="AP88">
        <v>1.0832297048053023</v>
      </c>
      <c r="AQ88">
        <v>8.2820986809523802</v>
      </c>
      <c r="AR88">
        <v>14.938023535688401</v>
      </c>
      <c r="AS88">
        <v>13.486512033898308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553.25986376253604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38.446976370779979</v>
      </c>
      <c r="L89">
        <v>9.0699593184209011</v>
      </c>
      <c r="M89">
        <v>61.388891001467769</v>
      </c>
      <c r="N89">
        <v>49.943925457039839</v>
      </c>
      <c r="O89">
        <v>56.439947257874849</v>
      </c>
      <c r="P89">
        <v>23.890609797684036</v>
      </c>
      <c r="Q89">
        <v>4.6106856469165658</v>
      </c>
      <c r="R89">
        <v>17.923894987712931</v>
      </c>
      <c r="S89">
        <v>11.158346622388859</v>
      </c>
      <c r="T89">
        <v>0</v>
      </c>
      <c r="U89">
        <v>59.789982054843101</v>
      </c>
      <c r="V89">
        <v>8.7623753674607201</v>
      </c>
      <c r="W89">
        <v>19.614903542524619</v>
      </c>
      <c r="X89">
        <v>62.371445828040287</v>
      </c>
      <c r="Y89">
        <v>0</v>
      </c>
      <c r="Z89">
        <v>0</v>
      </c>
      <c r="AA89">
        <v>18.039072600000004</v>
      </c>
      <c r="AB89">
        <v>5.5680182664666154</v>
      </c>
      <c r="AC89">
        <v>0</v>
      </c>
      <c r="AD89">
        <v>0</v>
      </c>
      <c r="AE89">
        <v>0</v>
      </c>
      <c r="AF89">
        <v>0</v>
      </c>
      <c r="AG89">
        <v>28.936553994400004</v>
      </c>
      <c r="AH89">
        <v>0</v>
      </c>
      <c r="AI89">
        <v>0</v>
      </c>
      <c r="AJ89">
        <v>0</v>
      </c>
      <c r="AK89">
        <v>22.644899017494094</v>
      </c>
      <c r="AL89">
        <v>21.698680081583475</v>
      </c>
      <c r="AM89">
        <v>6.8754878672168038</v>
      </c>
      <c r="AN89">
        <v>0</v>
      </c>
      <c r="AO89">
        <v>0</v>
      </c>
      <c r="AP89">
        <v>1.0832297048053023</v>
      </c>
      <c r="AQ89">
        <v>8.2820986809523802</v>
      </c>
      <c r="AR89">
        <v>14.938023535688401</v>
      </c>
      <c r="AS89">
        <v>13.486512033898308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564.96451903565981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52.929492707540518</v>
      </c>
      <c r="L90">
        <v>9.0699593184209011</v>
      </c>
      <c r="M90">
        <v>61.388891001467769</v>
      </c>
      <c r="N90">
        <v>49.943925457039839</v>
      </c>
      <c r="O90">
        <v>56.439947257874849</v>
      </c>
      <c r="P90">
        <v>23.890609797684036</v>
      </c>
      <c r="Q90">
        <v>4.6106856469165658</v>
      </c>
      <c r="R90">
        <v>17.923894987712931</v>
      </c>
      <c r="S90">
        <v>11.158346622388859</v>
      </c>
      <c r="T90">
        <v>0</v>
      </c>
      <c r="U90">
        <v>59.789982054843101</v>
      </c>
      <c r="V90">
        <v>8.7623753674607201</v>
      </c>
      <c r="W90">
        <v>19.614903542524619</v>
      </c>
      <c r="X90">
        <v>62.371445828040287</v>
      </c>
      <c r="Y90">
        <v>0</v>
      </c>
      <c r="Z90">
        <v>0</v>
      </c>
      <c r="AA90">
        <v>18.039072600000004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28.936553994400004</v>
      </c>
      <c r="AH90">
        <v>0</v>
      </c>
      <c r="AI90">
        <v>0</v>
      </c>
      <c r="AJ90">
        <v>0</v>
      </c>
      <c r="AK90">
        <v>22.644899017494094</v>
      </c>
      <c r="AL90">
        <v>21.698680081583475</v>
      </c>
      <c r="AM90">
        <v>6.8754878672168038</v>
      </c>
      <c r="AN90">
        <v>0</v>
      </c>
      <c r="AO90">
        <v>0</v>
      </c>
      <c r="AP90">
        <v>1.0832297048053023</v>
      </c>
      <c r="AQ90">
        <v>8.2820986809523802</v>
      </c>
      <c r="AR90">
        <v>14.938023535688401</v>
      </c>
      <c r="AS90">
        <v>13.486512033898308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573.87901710595372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58.997126991210273</v>
      </c>
      <c r="L91">
        <v>9.0699593184209011</v>
      </c>
      <c r="M91">
        <v>61.388891001467769</v>
      </c>
      <c r="N91">
        <v>49.943925457039839</v>
      </c>
      <c r="O91">
        <v>58.659099954141411</v>
      </c>
      <c r="P91">
        <v>23.890609797684036</v>
      </c>
      <c r="Q91">
        <v>4.6106856469165658</v>
      </c>
      <c r="R91">
        <v>17.923894987712931</v>
      </c>
      <c r="S91">
        <v>11.158346622388859</v>
      </c>
      <c r="T91">
        <v>0</v>
      </c>
      <c r="U91">
        <v>59.789982054843101</v>
      </c>
      <c r="V91">
        <v>8.7623753674607201</v>
      </c>
      <c r="W91">
        <v>19.614903542524619</v>
      </c>
      <c r="X91">
        <v>62.371445828040287</v>
      </c>
      <c r="Y91">
        <v>0</v>
      </c>
      <c r="Z91">
        <v>0</v>
      </c>
      <c r="AA91">
        <v>11.881735931645572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28.936553994400004</v>
      </c>
      <c r="AH91">
        <v>0</v>
      </c>
      <c r="AI91">
        <v>0</v>
      </c>
      <c r="AJ91">
        <v>0</v>
      </c>
      <c r="AK91">
        <v>22.644899017494094</v>
      </c>
      <c r="AL91">
        <v>21.698680081583475</v>
      </c>
      <c r="AM91">
        <v>6.8754878672168038</v>
      </c>
      <c r="AN91">
        <v>0</v>
      </c>
      <c r="AO91">
        <v>0</v>
      </c>
      <c r="AP91">
        <v>1.0832297048053023</v>
      </c>
      <c r="AQ91">
        <v>0</v>
      </c>
      <c r="AR91">
        <v>14.938023535688401</v>
      </c>
      <c r="AS91">
        <v>13.486512033898308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567.72636873658325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69.431018113871389</v>
      </c>
      <c r="L92">
        <v>9.0699593184209011</v>
      </c>
      <c r="M92">
        <v>61.388891001467769</v>
      </c>
      <c r="N92">
        <v>49.943925457039839</v>
      </c>
      <c r="O92">
        <v>58.691190983341741</v>
      </c>
      <c r="P92">
        <v>23.890609797684036</v>
      </c>
      <c r="Q92">
        <v>4.6106856469165658</v>
      </c>
      <c r="R92">
        <v>17.923894987712931</v>
      </c>
      <c r="S92">
        <v>11.158346622388859</v>
      </c>
      <c r="T92">
        <v>0</v>
      </c>
      <c r="U92">
        <v>59.789982054843101</v>
      </c>
      <c r="V92">
        <v>8.7623753674607201</v>
      </c>
      <c r="W92">
        <v>19.614903542524619</v>
      </c>
      <c r="X92">
        <v>62.371445828040287</v>
      </c>
      <c r="Y92">
        <v>0</v>
      </c>
      <c r="Z92">
        <v>0</v>
      </c>
      <c r="AA92">
        <v>11.881735931645572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28.936553994400004</v>
      </c>
      <c r="AH92">
        <v>0</v>
      </c>
      <c r="AI92">
        <v>0</v>
      </c>
      <c r="AJ92">
        <v>0</v>
      </c>
      <c r="AK92">
        <v>22.644899017494094</v>
      </c>
      <c r="AL92">
        <v>21.698680081583475</v>
      </c>
      <c r="AM92">
        <v>6.8754878672168038</v>
      </c>
      <c r="AN92">
        <v>0</v>
      </c>
      <c r="AO92">
        <v>0</v>
      </c>
      <c r="AP92">
        <v>1.0832297048053023</v>
      </c>
      <c r="AQ92">
        <v>0</v>
      </c>
      <c r="AR92">
        <v>14.938023535688401</v>
      </c>
      <c r="AS92">
        <v>13.486512033898308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578.19235088844471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87.697689077932097</v>
      </c>
      <c r="L93">
        <v>9.0699593184209011</v>
      </c>
      <c r="M93">
        <v>61.388891001467769</v>
      </c>
      <c r="N93">
        <v>49.943925457039839</v>
      </c>
      <c r="O93">
        <v>58.691190983341741</v>
      </c>
      <c r="P93">
        <v>23.890609797684036</v>
      </c>
      <c r="Q93">
        <v>4.6106856469165658</v>
      </c>
      <c r="R93">
        <v>17.927522399999997</v>
      </c>
      <c r="S93">
        <v>11.158346622388859</v>
      </c>
      <c r="T93">
        <v>0</v>
      </c>
      <c r="U93">
        <v>59.789982054843101</v>
      </c>
      <c r="V93">
        <v>8.7623753674607201</v>
      </c>
      <c r="W93">
        <v>19.614903542524619</v>
      </c>
      <c r="X93">
        <v>62.371445828040287</v>
      </c>
      <c r="Y93">
        <v>0</v>
      </c>
      <c r="Z93">
        <v>0</v>
      </c>
      <c r="AA93">
        <v>10.6230092443038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28.936553994400004</v>
      </c>
      <c r="AH93">
        <v>0</v>
      </c>
      <c r="AI93">
        <v>0</v>
      </c>
      <c r="AJ93">
        <v>0</v>
      </c>
      <c r="AK93">
        <v>22.644899017494094</v>
      </c>
      <c r="AL93">
        <v>21.698680081583475</v>
      </c>
      <c r="AM93">
        <v>6.8754878672168038</v>
      </c>
      <c r="AN93">
        <v>0</v>
      </c>
      <c r="AO93">
        <v>0</v>
      </c>
      <c r="AP93">
        <v>1.0832297048053023</v>
      </c>
      <c r="AQ93">
        <v>0</v>
      </c>
      <c r="AR93">
        <v>14.938023535688401</v>
      </c>
      <c r="AS93">
        <v>13.486512033898308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595.20392257745073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101.45152274433217</v>
      </c>
      <c r="L94">
        <v>9.0699593184209011</v>
      </c>
      <c r="M94">
        <v>61.388891001467769</v>
      </c>
      <c r="N94">
        <v>49.943925457039839</v>
      </c>
      <c r="O94">
        <v>58.691190983341741</v>
      </c>
      <c r="P94">
        <v>23.890609797684036</v>
      </c>
      <c r="Q94">
        <v>4.6106856469165658</v>
      </c>
      <c r="R94">
        <v>17.927522399999997</v>
      </c>
      <c r="S94">
        <v>11.158346622388859</v>
      </c>
      <c r="T94">
        <v>0</v>
      </c>
      <c r="U94">
        <v>59.789982054843101</v>
      </c>
      <c r="V94">
        <v>8.7623753674607201</v>
      </c>
      <c r="W94">
        <v>19.614903542524619</v>
      </c>
      <c r="X94">
        <v>62.371445828040287</v>
      </c>
      <c r="Y94">
        <v>0</v>
      </c>
      <c r="Z94">
        <v>0</v>
      </c>
      <c r="AA94">
        <v>5.9408679658227861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28.936553994400004</v>
      </c>
      <c r="AH94">
        <v>0</v>
      </c>
      <c r="AI94">
        <v>0</v>
      </c>
      <c r="AJ94">
        <v>0</v>
      </c>
      <c r="AK94">
        <v>22.644899017494094</v>
      </c>
      <c r="AL94">
        <v>21.698680081583475</v>
      </c>
      <c r="AM94">
        <v>6.8754878672168038</v>
      </c>
      <c r="AN94">
        <v>0</v>
      </c>
      <c r="AO94">
        <v>0</v>
      </c>
      <c r="AP94">
        <v>1.0832297048053023</v>
      </c>
      <c r="AQ94">
        <v>0</v>
      </c>
      <c r="AR94">
        <v>14.938023535688401</v>
      </c>
      <c r="AS94">
        <v>13.486512033898308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604.27561496536975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101.45152274433217</v>
      </c>
      <c r="L95">
        <v>9.0699593184209011</v>
      </c>
      <c r="M95">
        <v>61.388891001467769</v>
      </c>
      <c r="N95">
        <v>49.943925457039839</v>
      </c>
      <c r="O95">
        <v>58.691190983341741</v>
      </c>
      <c r="P95">
        <v>23.890609797684036</v>
      </c>
      <c r="Q95">
        <v>4.6106856469165658</v>
      </c>
      <c r="R95">
        <v>17.927522399999997</v>
      </c>
      <c r="S95">
        <v>11.158346622388859</v>
      </c>
      <c r="T95">
        <v>0</v>
      </c>
      <c r="U95">
        <v>59.789982054843101</v>
      </c>
      <c r="V95">
        <v>8.7623753674607201</v>
      </c>
      <c r="W95">
        <v>19.614903542524619</v>
      </c>
      <c r="X95">
        <v>62.371445828040287</v>
      </c>
      <c r="Y95">
        <v>0</v>
      </c>
      <c r="Z95">
        <v>0</v>
      </c>
      <c r="AA95">
        <v>5.9408679658227861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28.936553994400004</v>
      </c>
      <c r="AH95">
        <v>0</v>
      </c>
      <c r="AI95">
        <v>0</v>
      </c>
      <c r="AJ95">
        <v>0</v>
      </c>
      <c r="AK95">
        <v>22.644899017494094</v>
      </c>
      <c r="AL95">
        <v>21.698680081583475</v>
      </c>
      <c r="AM95">
        <v>6.8754878672168038</v>
      </c>
      <c r="AN95">
        <v>0</v>
      </c>
      <c r="AO95">
        <v>0</v>
      </c>
      <c r="AP95">
        <v>0.27080731640430816</v>
      </c>
      <c r="AQ95">
        <v>0</v>
      </c>
      <c r="AR95">
        <v>14.938023535688401</v>
      </c>
      <c r="AS95">
        <v>13.486512033898308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603.46319257696882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111.81580639329269</v>
      </c>
      <c r="L96">
        <v>9.0699593184209011</v>
      </c>
      <c r="M96">
        <v>61.388891001467769</v>
      </c>
      <c r="N96">
        <v>49.943925457039839</v>
      </c>
      <c r="O96">
        <v>58.691190983341741</v>
      </c>
      <c r="P96">
        <v>23.890609797684036</v>
      </c>
      <c r="Q96">
        <v>4.6106856469165658</v>
      </c>
      <c r="R96">
        <v>17.927522399999997</v>
      </c>
      <c r="S96">
        <v>11.158346622388859</v>
      </c>
      <c r="T96">
        <v>0</v>
      </c>
      <c r="U96">
        <v>59.789982054843101</v>
      </c>
      <c r="V96">
        <v>8.7623753674607201</v>
      </c>
      <c r="W96">
        <v>19.614903542524619</v>
      </c>
      <c r="X96">
        <v>62.371445828040287</v>
      </c>
      <c r="Y96">
        <v>0</v>
      </c>
      <c r="Z96">
        <v>0</v>
      </c>
      <c r="AA96">
        <v>5.9408679658227861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28.936553994400004</v>
      </c>
      <c r="AH96">
        <v>0</v>
      </c>
      <c r="AI96">
        <v>0</v>
      </c>
      <c r="AJ96">
        <v>0</v>
      </c>
      <c r="AK96">
        <v>22.644899017494094</v>
      </c>
      <c r="AL96">
        <v>21.698680081583475</v>
      </c>
      <c r="AM96">
        <v>6.8754878672168038</v>
      </c>
      <c r="AN96">
        <v>0</v>
      </c>
      <c r="AO96">
        <v>0</v>
      </c>
      <c r="AP96">
        <v>0.27080731640430816</v>
      </c>
      <c r="AQ96">
        <v>0</v>
      </c>
      <c r="AR96">
        <v>14.938023535688401</v>
      </c>
      <c r="AS96">
        <v>13.486512033898308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613.82747622592933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128.16087073444183</v>
      </c>
      <c r="L97">
        <v>9.0699593184209011</v>
      </c>
      <c r="M97">
        <v>61.388891001467769</v>
      </c>
      <c r="N97">
        <v>49.943925457039839</v>
      </c>
      <c r="O97">
        <v>58.691190983341741</v>
      </c>
      <c r="P97">
        <v>23.890609797684036</v>
      </c>
      <c r="Q97">
        <v>4.6106856469165658</v>
      </c>
      <c r="R97">
        <v>17.927522399999997</v>
      </c>
      <c r="S97">
        <v>11.158346622388859</v>
      </c>
      <c r="T97">
        <v>0</v>
      </c>
      <c r="U97">
        <v>59.789982054843101</v>
      </c>
      <c r="V97">
        <v>8.7623753674607201</v>
      </c>
      <c r="W97">
        <v>19.614903542524619</v>
      </c>
      <c r="X97">
        <v>62.371445828040287</v>
      </c>
      <c r="Y97">
        <v>0</v>
      </c>
      <c r="Z97">
        <v>0</v>
      </c>
      <c r="AA97">
        <v>5.9408679658227861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28.936553994400004</v>
      </c>
      <c r="AH97">
        <v>0</v>
      </c>
      <c r="AI97">
        <v>0</v>
      </c>
      <c r="AJ97">
        <v>0</v>
      </c>
      <c r="AK97">
        <v>22.644899017494094</v>
      </c>
      <c r="AL97">
        <v>21.698680081583475</v>
      </c>
      <c r="AM97">
        <v>6.8754878672168038</v>
      </c>
      <c r="AN97">
        <v>0</v>
      </c>
      <c r="AO97">
        <v>0</v>
      </c>
      <c r="AP97">
        <v>0.27080731640430816</v>
      </c>
      <c r="AQ97">
        <v>0</v>
      </c>
      <c r="AR97">
        <v>15.171429974999997</v>
      </c>
      <c r="AS97">
        <v>13.486512033898308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630.40594700639008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139.59555891146033</v>
      </c>
      <c r="L98">
        <v>9.0699593184209011</v>
      </c>
      <c r="M98">
        <v>61.388891001467769</v>
      </c>
      <c r="N98">
        <v>49.943925457039839</v>
      </c>
      <c r="O98">
        <v>58.691190983341741</v>
      </c>
      <c r="P98">
        <v>23.890609797684036</v>
      </c>
      <c r="Q98">
        <v>4.6106856469165658</v>
      </c>
      <c r="R98">
        <v>17.927522399999997</v>
      </c>
      <c r="S98">
        <v>11.158346622388859</v>
      </c>
      <c r="T98">
        <v>0</v>
      </c>
      <c r="U98">
        <v>59.789982054843101</v>
      </c>
      <c r="V98">
        <v>8.7623753674607201</v>
      </c>
      <c r="W98">
        <v>19.614903542524619</v>
      </c>
      <c r="X98">
        <v>62.371445828040287</v>
      </c>
      <c r="Y98">
        <v>0</v>
      </c>
      <c r="Z98">
        <v>0</v>
      </c>
      <c r="AA98">
        <v>5.9408679658227861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28.936553994400004</v>
      </c>
      <c r="AH98">
        <v>0</v>
      </c>
      <c r="AI98">
        <v>0</v>
      </c>
      <c r="AJ98">
        <v>0</v>
      </c>
      <c r="AK98">
        <v>22.644899017494094</v>
      </c>
      <c r="AL98">
        <v>21.698680081583475</v>
      </c>
      <c r="AM98">
        <v>6.8754878672168038</v>
      </c>
      <c r="AN98">
        <v>0</v>
      </c>
      <c r="AO98">
        <v>0</v>
      </c>
      <c r="AP98">
        <v>0.27080731640430816</v>
      </c>
      <c r="AQ98">
        <v>0</v>
      </c>
      <c r="AR98">
        <v>15.171429974999997</v>
      </c>
      <c r="AS98">
        <v>13.486512033898308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641.84063518340861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2.9312456715421691</v>
      </c>
      <c r="L99">
        <f t="shared" si="2"/>
        <v>0.19060191027470053</v>
      </c>
      <c r="M99">
        <f t="shared" si="2"/>
        <v>1.4733333840352263</v>
      </c>
      <c r="N99">
        <f t="shared" si="2"/>
        <v>1.1986916795331235</v>
      </c>
      <c r="O99">
        <f t="shared" si="2"/>
        <v>1.6147571428424776</v>
      </c>
      <c r="P99">
        <f t="shared" si="2"/>
        <v>0.57337463514441667</v>
      </c>
      <c r="Q99">
        <f t="shared" si="2"/>
        <v>9.6446571495760358E-2</v>
      </c>
      <c r="R99">
        <f t="shared" si="2"/>
        <v>0.3712637623779822</v>
      </c>
      <c r="S99">
        <f t="shared" si="2"/>
        <v>0.23132615612783383</v>
      </c>
      <c r="T99">
        <f t="shared" si="2"/>
        <v>0</v>
      </c>
      <c r="U99">
        <f t="shared" si="2"/>
        <v>1.4349595693162327</v>
      </c>
      <c r="V99">
        <f t="shared" si="2"/>
        <v>0.19469249449149084</v>
      </c>
      <c r="W99">
        <f t="shared" si="2"/>
        <v>0.42842842807968368</v>
      </c>
      <c r="X99">
        <f t="shared" si="2"/>
        <v>1.3560208146474564</v>
      </c>
      <c r="Y99">
        <f t="shared" si="2"/>
        <v>0</v>
      </c>
      <c r="Z99">
        <f t="shared" si="2"/>
        <v>0</v>
      </c>
      <c r="AA99">
        <f t="shared" si="2"/>
        <v>0.31400613629841806</v>
      </c>
      <c r="AB99">
        <f t="shared" si="2"/>
        <v>0.11407392543717167</v>
      </c>
      <c r="AC99">
        <f t="shared" si="2"/>
        <v>5.377327524988218E-2</v>
      </c>
      <c r="AD99">
        <f t="shared" si="2"/>
        <v>4.7099332087244497E-2</v>
      </c>
      <c r="AE99">
        <f t="shared" si="2"/>
        <v>9.4063029606196433E-2</v>
      </c>
      <c r="AF99">
        <f t="shared" si="2"/>
        <v>0.14765642632124756</v>
      </c>
      <c r="AG99">
        <f t="shared" si="2"/>
        <v>0.69447729586560003</v>
      </c>
      <c r="AH99">
        <f t="shared" si="2"/>
        <v>0.24224574121020057</v>
      </c>
      <c r="AI99">
        <f t="shared" si="2"/>
        <v>0</v>
      </c>
      <c r="AJ99">
        <f t="shared" si="2"/>
        <v>0</v>
      </c>
      <c r="AK99">
        <f t="shared" si="2"/>
        <v>0.54347757641985761</v>
      </c>
      <c r="AL99">
        <f t="shared" si="2"/>
        <v>0.71605644791454415</v>
      </c>
      <c r="AM99">
        <f t="shared" si="2"/>
        <v>0.16568798678349564</v>
      </c>
      <c r="AN99">
        <f t="shared" si="2"/>
        <v>0</v>
      </c>
      <c r="AO99">
        <f t="shared" si="2"/>
        <v>0</v>
      </c>
      <c r="AP99">
        <f t="shared" si="2"/>
        <v>2.2937392084548477E-2</v>
      </c>
      <c r="AQ99">
        <f t="shared" si="2"/>
        <v>0.25645076541988082</v>
      </c>
      <c r="AR99">
        <f t="shared" si="2"/>
        <v>0.37170003394827916</v>
      </c>
      <c r="AS99">
        <f t="shared" si="2"/>
        <v>0.32450895843354188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16.203356542988661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42.360762457034426</v>
      </c>
      <c r="L3">
        <v>33.720033930603748</v>
      </c>
      <c r="M3">
        <v>0</v>
      </c>
      <c r="N3">
        <v>27.919068507981553</v>
      </c>
      <c r="O3">
        <v>48.50118021419572</v>
      </c>
      <c r="P3">
        <v>59.921529471629448</v>
      </c>
      <c r="Q3">
        <v>1.9289274503816791</v>
      </c>
      <c r="R3">
        <v>5.7790566765578637</v>
      </c>
      <c r="S3">
        <v>3.8501670611439844</v>
      </c>
      <c r="T3">
        <v>0</v>
      </c>
      <c r="U3">
        <v>318.61990437053203</v>
      </c>
      <c r="V3">
        <v>3.0435805958494737</v>
      </c>
      <c r="W3">
        <v>5.7783010196910025</v>
      </c>
      <c r="X3">
        <v>36.072297801323423</v>
      </c>
      <c r="Y3">
        <v>0</v>
      </c>
      <c r="Z3">
        <v>0</v>
      </c>
      <c r="AA3">
        <v>10.430854500000002</v>
      </c>
      <c r="AB3">
        <v>3.1945081102775701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13.093740497557132</v>
      </c>
      <c r="AL3">
        <v>10.795525209208263</v>
      </c>
      <c r="AM3">
        <v>3.9768366789197307</v>
      </c>
      <c r="AN3">
        <v>0</v>
      </c>
      <c r="AO3">
        <v>0</v>
      </c>
      <c r="AP3">
        <v>0</v>
      </c>
      <c r="AQ3">
        <v>0</v>
      </c>
      <c r="AR3">
        <v>10.257760938405795</v>
      </c>
      <c r="AS3">
        <v>7.9607011369313128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647.20473662822417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42.360762457034426</v>
      </c>
      <c r="L4">
        <v>33.720033930603748</v>
      </c>
      <c r="M4">
        <v>0</v>
      </c>
      <c r="N4">
        <v>27.919068507981553</v>
      </c>
      <c r="O4">
        <v>48.50118021419572</v>
      </c>
      <c r="P4">
        <v>59.921529471629448</v>
      </c>
      <c r="Q4">
        <v>1.9289274503816791</v>
      </c>
      <c r="R4">
        <v>5.7790566765578637</v>
      </c>
      <c r="S4">
        <v>3.8501670611439844</v>
      </c>
      <c r="T4">
        <v>0</v>
      </c>
      <c r="U4">
        <v>318.61990437053203</v>
      </c>
      <c r="V4">
        <v>2.8904902609853531</v>
      </c>
      <c r="W4">
        <v>5.7783010196910025</v>
      </c>
      <c r="X4">
        <v>36.072297801323423</v>
      </c>
      <c r="Y4">
        <v>0</v>
      </c>
      <c r="Z4">
        <v>0</v>
      </c>
      <c r="AA4">
        <v>10.430854500000002</v>
      </c>
      <c r="AB4">
        <v>3.1945081102775701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13.093740497557132</v>
      </c>
      <c r="AL4">
        <v>10.795525209208263</v>
      </c>
      <c r="AM4">
        <v>3.9768366789197307</v>
      </c>
      <c r="AN4">
        <v>0</v>
      </c>
      <c r="AO4">
        <v>0</v>
      </c>
      <c r="AP4">
        <v>0</v>
      </c>
      <c r="AQ4">
        <v>0</v>
      </c>
      <c r="AR4">
        <v>10.257760938405795</v>
      </c>
      <c r="AS4">
        <v>7.9607011369313128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647.05164629336002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42.360762457034426</v>
      </c>
      <c r="L5">
        <v>33.720033930603748</v>
      </c>
      <c r="M5">
        <v>0</v>
      </c>
      <c r="N5">
        <v>27.919068507981553</v>
      </c>
      <c r="O5">
        <v>48.50118021419572</v>
      </c>
      <c r="P5">
        <v>59.921529471629448</v>
      </c>
      <c r="Q5">
        <v>1.9289274503816791</v>
      </c>
      <c r="R5">
        <v>5.7790566765578637</v>
      </c>
      <c r="S5">
        <v>3.8501670611439844</v>
      </c>
      <c r="T5">
        <v>0</v>
      </c>
      <c r="U5">
        <v>318.61990437053203</v>
      </c>
      <c r="V5">
        <v>2.8904902609853531</v>
      </c>
      <c r="W5">
        <v>5.7783010196910025</v>
      </c>
      <c r="X5">
        <v>36.072297801323423</v>
      </c>
      <c r="Y5">
        <v>0</v>
      </c>
      <c r="Z5">
        <v>0</v>
      </c>
      <c r="AA5">
        <v>10.430854500000002</v>
      </c>
      <c r="AB5">
        <v>3.1945081102775701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13.093740497557132</v>
      </c>
      <c r="AL5">
        <v>10.795525209208263</v>
      </c>
      <c r="AM5">
        <v>3.9768366789197307</v>
      </c>
      <c r="AN5">
        <v>0</v>
      </c>
      <c r="AO5">
        <v>0</v>
      </c>
      <c r="AP5">
        <v>6.263711355360399E-2</v>
      </c>
      <c r="AQ5">
        <v>0</v>
      </c>
      <c r="AR5">
        <v>8.6381146615942033</v>
      </c>
      <c r="AS5">
        <v>7.9607011369313128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645.49463713010198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42.360762457034426</v>
      </c>
      <c r="L6">
        <v>33.720033930603748</v>
      </c>
      <c r="M6">
        <v>0</v>
      </c>
      <c r="N6">
        <v>27.919068507981553</v>
      </c>
      <c r="O6">
        <v>48.50118021419572</v>
      </c>
      <c r="P6">
        <v>59.921529471629448</v>
      </c>
      <c r="Q6">
        <v>1.9289274503816791</v>
      </c>
      <c r="R6">
        <v>5.7790566765578637</v>
      </c>
      <c r="S6">
        <v>3.8501670611439844</v>
      </c>
      <c r="T6">
        <v>0</v>
      </c>
      <c r="U6">
        <v>318.61990437053203</v>
      </c>
      <c r="V6">
        <v>2.8904902609853531</v>
      </c>
      <c r="W6">
        <v>5.7783010196910025</v>
      </c>
      <c r="X6">
        <v>36.072297801323423</v>
      </c>
      <c r="Y6">
        <v>0</v>
      </c>
      <c r="Z6">
        <v>0</v>
      </c>
      <c r="AA6">
        <v>10.430854500000002</v>
      </c>
      <c r="AB6">
        <v>3.1945081102775701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13.093740497557132</v>
      </c>
      <c r="AL6">
        <v>10.795525209208263</v>
      </c>
      <c r="AM6">
        <v>3.9768366789197307</v>
      </c>
      <c r="AN6">
        <v>0</v>
      </c>
      <c r="AO6">
        <v>0</v>
      </c>
      <c r="AP6">
        <v>6.263711355360399E-2</v>
      </c>
      <c r="AQ6">
        <v>0</v>
      </c>
      <c r="AR6">
        <v>8.6381146615942033</v>
      </c>
      <c r="AS6">
        <v>7.9607011369313128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645.49463713010198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42.360762457034426</v>
      </c>
      <c r="L7">
        <v>33.720033930603748</v>
      </c>
      <c r="M7">
        <v>0</v>
      </c>
      <c r="N7">
        <v>27.919068507981553</v>
      </c>
      <c r="O7">
        <v>48.50118021419572</v>
      </c>
      <c r="P7">
        <v>59.921529471629448</v>
      </c>
      <c r="Q7">
        <v>1.9289274503816791</v>
      </c>
      <c r="R7">
        <v>5.7790566765578637</v>
      </c>
      <c r="S7">
        <v>3.8501670611439844</v>
      </c>
      <c r="T7">
        <v>0</v>
      </c>
      <c r="U7">
        <v>318.61990437053203</v>
      </c>
      <c r="V7">
        <v>2.890900872817955</v>
      </c>
      <c r="W7">
        <v>5.7809111672683517</v>
      </c>
      <c r="X7">
        <v>37.190355232001615</v>
      </c>
      <c r="Y7">
        <v>0</v>
      </c>
      <c r="Z7">
        <v>0</v>
      </c>
      <c r="AA7">
        <v>10.430854500000002</v>
      </c>
      <c r="AB7">
        <v>3.1945081102775701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13.093740497557132</v>
      </c>
      <c r="AL7">
        <v>10.795525209208263</v>
      </c>
      <c r="AM7">
        <v>3.9768366789197307</v>
      </c>
      <c r="AN7">
        <v>0</v>
      </c>
      <c r="AO7">
        <v>0</v>
      </c>
      <c r="AP7">
        <v>6.263711355360399E-2</v>
      </c>
      <c r="AQ7">
        <v>0</v>
      </c>
      <c r="AR7">
        <v>8.6381146615942033</v>
      </c>
      <c r="AS7">
        <v>7.800171228813559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646.45518541207241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42.360762457034426</v>
      </c>
      <c r="L8">
        <v>33.720033930603748</v>
      </c>
      <c r="M8">
        <v>0</v>
      </c>
      <c r="N8">
        <v>27.919068507981553</v>
      </c>
      <c r="O8">
        <v>48.50118021419572</v>
      </c>
      <c r="P8">
        <v>59.921529471629448</v>
      </c>
      <c r="Q8">
        <v>1.9289274503816791</v>
      </c>
      <c r="R8">
        <v>5.7790566765578637</v>
      </c>
      <c r="S8">
        <v>3.8501670611439844</v>
      </c>
      <c r="T8">
        <v>0</v>
      </c>
      <c r="U8">
        <v>318.61990437053203</v>
      </c>
      <c r="V8">
        <v>2.890900872817955</v>
      </c>
      <c r="W8">
        <v>5.7809111672683517</v>
      </c>
      <c r="X8">
        <v>36.071355547250683</v>
      </c>
      <c r="Y8">
        <v>0</v>
      </c>
      <c r="Z8">
        <v>0</v>
      </c>
      <c r="AA8">
        <v>10.430854500000002</v>
      </c>
      <c r="AB8">
        <v>3.1945081102775701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13.093740497557132</v>
      </c>
      <c r="AL8">
        <v>10.795525209208263</v>
      </c>
      <c r="AM8">
        <v>3.9768366789197307</v>
      </c>
      <c r="AN8">
        <v>0</v>
      </c>
      <c r="AO8">
        <v>0</v>
      </c>
      <c r="AP8">
        <v>6.263711355360399E-2</v>
      </c>
      <c r="AQ8">
        <v>0</v>
      </c>
      <c r="AR8">
        <v>8.6381146615942033</v>
      </c>
      <c r="AS8">
        <v>7.800171228813559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645.33618572732155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42.360762457034426</v>
      </c>
      <c r="L9">
        <v>33.720033930603748</v>
      </c>
      <c r="M9">
        <v>0</v>
      </c>
      <c r="N9">
        <v>27.919068507981553</v>
      </c>
      <c r="O9">
        <v>48.50118021419572</v>
      </c>
      <c r="P9">
        <v>59.921529471629448</v>
      </c>
      <c r="Q9">
        <v>1.9289274503816791</v>
      </c>
      <c r="R9">
        <v>5.7790566765578637</v>
      </c>
      <c r="S9">
        <v>3.8501670611439844</v>
      </c>
      <c r="T9">
        <v>0</v>
      </c>
      <c r="U9">
        <v>318.61990437053203</v>
      </c>
      <c r="V9">
        <v>5.0716594349049968</v>
      </c>
      <c r="W9">
        <v>11.351386932786886</v>
      </c>
      <c r="X9">
        <v>36.071355547250683</v>
      </c>
      <c r="Y9">
        <v>0</v>
      </c>
      <c r="Z9">
        <v>0</v>
      </c>
      <c r="AA9">
        <v>10.430854500000002</v>
      </c>
      <c r="AB9">
        <v>3.1945081102775701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13.093740497557132</v>
      </c>
      <c r="AL9">
        <v>10.795525209208263</v>
      </c>
      <c r="AM9">
        <v>3.9768366789197307</v>
      </c>
      <c r="AN9">
        <v>0</v>
      </c>
      <c r="AO9">
        <v>0</v>
      </c>
      <c r="AP9">
        <v>1.1901038877305721</v>
      </c>
      <c r="AQ9">
        <v>0</v>
      </c>
      <c r="AR9">
        <v>8.6381146615942033</v>
      </c>
      <c r="AS9">
        <v>7.800171228813559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654.2148868291041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42.360762457034426</v>
      </c>
      <c r="L10">
        <v>33.720033930603748</v>
      </c>
      <c r="M10">
        <v>0</v>
      </c>
      <c r="N10">
        <v>27.919068507981553</v>
      </c>
      <c r="O10">
        <v>48.50118021419572</v>
      </c>
      <c r="P10">
        <v>59.921529471629448</v>
      </c>
      <c r="Q10">
        <v>1.9289274503816791</v>
      </c>
      <c r="R10">
        <v>5.7790566765578637</v>
      </c>
      <c r="S10">
        <v>3.8501670611439844</v>
      </c>
      <c r="T10">
        <v>0</v>
      </c>
      <c r="U10">
        <v>318.61990437053203</v>
      </c>
      <c r="V10">
        <v>5.0716594349049968</v>
      </c>
      <c r="W10">
        <v>11.351386932786886</v>
      </c>
      <c r="X10">
        <v>36.071355547250683</v>
      </c>
      <c r="Y10">
        <v>0</v>
      </c>
      <c r="Z10">
        <v>0</v>
      </c>
      <c r="AA10">
        <v>10.430854500000002</v>
      </c>
      <c r="AB10">
        <v>3.1945081102775701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13.093740497557132</v>
      </c>
      <c r="AL10">
        <v>10.795525209208263</v>
      </c>
      <c r="AM10">
        <v>3.9768366789197307</v>
      </c>
      <c r="AN10">
        <v>0</v>
      </c>
      <c r="AO10">
        <v>0</v>
      </c>
      <c r="AP10">
        <v>1.1901038877305721</v>
      </c>
      <c r="AQ10">
        <v>0</v>
      </c>
      <c r="AR10">
        <v>8.6381146615942033</v>
      </c>
      <c r="AS10">
        <v>7.800171228813559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654.2148868291041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42.360762457034426</v>
      </c>
      <c r="L11">
        <v>33.720033930603748</v>
      </c>
      <c r="M11">
        <v>0</v>
      </c>
      <c r="N11">
        <v>27.919068507981553</v>
      </c>
      <c r="O11">
        <v>48.50118021419572</v>
      </c>
      <c r="P11">
        <v>59.921529471629448</v>
      </c>
      <c r="Q11">
        <v>1.9289274503816791</v>
      </c>
      <c r="R11">
        <v>5.7790566765578637</v>
      </c>
      <c r="S11">
        <v>3.8501670611439844</v>
      </c>
      <c r="T11">
        <v>0</v>
      </c>
      <c r="U11">
        <v>318.61990437053203</v>
      </c>
      <c r="V11">
        <v>5.0716594349049968</v>
      </c>
      <c r="W11">
        <v>11.351386932786886</v>
      </c>
      <c r="X11">
        <v>36.071355547250683</v>
      </c>
      <c r="Y11">
        <v>0</v>
      </c>
      <c r="Z11">
        <v>0</v>
      </c>
      <c r="AA11">
        <v>10.430854500000002</v>
      </c>
      <c r="AB11">
        <v>0.91271649407351862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13.093740497557132</v>
      </c>
      <c r="AL11">
        <v>10.795525209208263</v>
      </c>
      <c r="AM11">
        <v>3.9768366789197307</v>
      </c>
      <c r="AN11">
        <v>0</v>
      </c>
      <c r="AO11">
        <v>0</v>
      </c>
      <c r="AP11">
        <v>1.1901038877305721</v>
      </c>
      <c r="AQ11">
        <v>0</v>
      </c>
      <c r="AR11">
        <v>10.257760938405795</v>
      </c>
      <c r="AS11">
        <v>7.9607011369313128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653.71327139782943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42.360762457034426</v>
      </c>
      <c r="L12">
        <v>33.720033930603748</v>
      </c>
      <c r="M12">
        <v>0</v>
      </c>
      <c r="N12">
        <v>27.919068507981553</v>
      </c>
      <c r="O12">
        <v>48.50118021419572</v>
      </c>
      <c r="P12">
        <v>59.921529471629448</v>
      </c>
      <c r="Q12">
        <v>1.9289274503816791</v>
      </c>
      <c r="R12">
        <v>5.7790566765578637</v>
      </c>
      <c r="S12">
        <v>3.8501670611439844</v>
      </c>
      <c r="T12">
        <v>0</v>
      </c>
      <c r="U12">
        <v>318.61990437053203</v>
      </c>
      <c r="V12">
        <v>5.0716594349049968</v>
      </c>
      <c r="W12">
        <v>11.351386932786886</v>
      </c>
      <c r="X12">
        <v>36.071355547250683</v>
      </c>
      <c r="Y12">
        <v>0</v>
      </c>
      <c r="Z12">
        <v>0</v>
      </c>
      <c r="AA12">
        <v>10.430854500000002</v>
      </c>
      <c r="AB12">
        <v>0.91271649407351862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13.093740497557132</v>
      </c>
      <c r="AL12">
        <v>10.795525209208263</v>
      </c>
      <c r="AM12">
        <v>3.9768366789197307</v>
      </c>
      <c r="AN12">
        <v>0</v>
      </c>
      <c r="AO12">
        <v>0</v>
      </c>
      <c r="AP12">
        <v>1.1901038877305721</v>
      </c>
      <c r="AQ12">
        <v>0</v>
      </c>
      <c r="AR12">
        <v>10.257760938405795</v>
      </c>
      <c r="AS12">
        <v>7.9607011369313128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653.71327139782943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42.360762457034426</v>
      </c>
      <c r="L13">
        <v>33.720033930603748</v>
      </c>
      <c r="M13">
        <v>0</v>
      </c>
      <c r="N13">
        <v>27.919068507981553</v>
      </c>
      <c r="O13">
        <v>48.50118021419572</v>
      </c>
      <c r="P13">
        <v>59.921529471629448</v>
      </c>
      <c r="Q13">
        <v>1.9289274503816791</v>
      </c>
      <c r="R13">
        <v>5.7790566765578637</v>
      </c>
      <c r="S13">
        <v>3.8501670611439844</v>
      </c>
      <c r="T13">
        <v>0</v>
      </c>
      <c r="U13">
        <v>318.61990437053203</v>
      </c>
      <c r="V13">
        <v>5.0716594349049968</v>
      </c>
      <c r="W13">
        <v>5.7809111672683517</v>
      </c>
      <c r="X13">
        <v>36.071355547250683</v>
      </c>
      <c r="Y13">
        <v>0</v>
      </c>
      <c r="Z13">
        <v>0</v>
      </c>
      <c r="AA13">
        <v>10.430854500000002</v>
      </c>
      <c r="AB13">
        <v>0.91271649407351862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13.093740497557132</v>
      </c>
      <c r="AL13">
        <v>10.795525209208263</v>
      </c>
      <c r="AM13">
        <v>3.9768366789197307</v>
      </c>
      <c r="AN13">
        <v>0</v>
      </c>
      <c r="AO13">
        <v>0</v>
      </c>
      <c r="AP13">
        <v>1.1901038877305721</v>
      </c>
      <c r="AQ13">
        <v>0</v>
      </c>
      <c r="AR13">
        <v>8.6381146615942033</v>
      </c>
      <c r="AS13">
        <v>7.800171228813559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646.36261944738146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42.360762457034426</v>
      </c>
      <c r="L14">
        <v>33.720033930603748</v>
      </c>
      <c r="M14">
        <v>0</v>
      </c>
      <c r="N14">
        <v>27.919068507981553</v>
      </c>
      <c r="O14">
        <v>48.50118021419572</v>
      </c>
      <c r="P14">
        <v>59.921529471629448</v>
      </c>
      <c r="Q14">
        <v>1.9289274503816791</v>
      </c>
      <c r="R14">
        <v>5.7790566765578637</v>
      </c>
      <c r="S14">
        <v>3.8501670611439844</v>
      </c>
      <c r="T14">
        <v>0</v>
      </c>
      <c r="U14">
        <v>318.61990437053203</v>
      </c>
      <c r="V14">
        <v>5.0716594349049968</v>
      </c>
      <c r="W14">
        <v>5.7809111672683517</v>
      </c>
      <c r="X14">
        <v>36.071355547250683</v>
      </c>
      <c r="Y14">
        <v>0</v>
      </c>
      <c r="Z14">
        <v>0</v>
      </c>
      <c r="AA14">
        <v>10.430854500000002</v>
      </c>
      <c r="AB14">
        <v>0.91271649407351862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13.093740497557132</v>
      </c>
      <c r="AL14">
        <v>10.795525209208263</v>
      </c>
      <c r="AM14">
        <v>3.9768366789197307</v>
      </c>
      <c r="AN14">
        <v>0</v>
      </c>
      <c r="AO14">
        <v>0</v>
      </c>
      <c r="AP14">
        <v>1.1901038877305721</v>
      </c>
      <c r="AQ14">
        <v>0</v>
      </c>
      <c r="AR14">
        <v>8.6381146615942033</v>
      </c>
      <c r="AS14">
        <v>7.800171228813559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646.36261944738146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42.360762457034426</v>
      </c>
      <c r="L15">
        <v>33.720033930603748</v>
      </c>
      <c r="M15">
        <v>0</v>
      </c>
      <c r="N15">
        <v>27.919068507981553</v>
      </c>
      <c r="O15">
        <v>48.50118021419572</v>
      </c>
      <c r="P15">
        <v>59.921529471629448</v>
      </c>
      <c r="Q15">
        <v>1.9289274503816791</v>
      </c>
      <c r="R15">
        <v>5.7790566765578637</v>
      </c>
      <c r="S15">
        <v>3.8501670611439844</v>
      </c>
      <c r="T15">
        <v>0</v>
      </c>
      <c r="U15">
        <v>318.61990437053203</v>
      </c>
      <c r="V15">
        <v>5.0716594349049968</v>
      </c>
      <c r="W15">
        <v>5.7809111672683517</v>
      </c>
      <c r="X15">
        <v>36.071355547250683</v>
      </c>
      <c r="Y15">
        <v>0</v>
      </c>
      <c r="Z15">
        <v>0</v>
      </c>
      <c r="AA15">
        <v>10.430854500000002</v>
      </c>
      <c r="AB15">
        <v>0.91271649407351862</v>
      </c>
      <c r="AC15">
        <v>0</v>
      </c>
      <c r="AD15">
        <v>0</v>
      </c>
      <c r="AE15">
        <v>4.0297270825409193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13.093740497557132</v>
      </c>
      <c r="AL15">
        <v>10.795525209208263</v>
      </c>
      <c r="AM15">
        <v>3.9768366789197307</v>
      </c>
      <c r="AN15">
        <v>0</v>
      </c>
      <c r="AO15">
        <v>0</v>
      </c>
      <c r="AP15">
        <v>0</v>
      </c>
      <c r="AQ15">
        <v>0</v>
      </c>
      <c r="AR15">
        <v>8.6381146615942033</v>
      </c>
      <c r="AS15">
        <v>7.800171228813559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649.20224264219189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42.360762457034426</v>
      </c>
      <c r="L16">
        <v>33.720033930603748</v>
      </c>
      <c r="M16">
        <v>0</v>
      </c>
      <c r="N16">
        <v>27.919068507981553</v>
      </c>
      <c r="O16">
        <v>48.50118021419572</v>
      </c>
      <c r="P16">
        <v>59.921529471629448</v>
      </c>
      <c r="Q16">
        <v>1.9289274503816791</v>
      </c>
      <c r="R16">
        <v>5.7790566765578637</v>
      </c>
      <c r="S16">
        <v>3.8501670611439844</v>
      </c>
      <c r="T16">
        <v>0</v>
      </c>
      <c r="U16">
        <v>318.61990437053203</v>
      </c>
      <c r="V16">
        <v>5.0716594349049968</v>
      </c>
      <c r="W16">
        <v>5.7809111672683517</v>
      </c>
      <c r="X16">
        <v>36.071355547250683</v>
      </c>
      <c r="Y16">
        <v>0</v>
      </c>
      <c r="Z16">
        <v>0</v>
      </c>
      <c r="AA16">
        <v>10.430854500000002</v>
      </c>
      <c r="AB16">
        <v>0.91271649407351862</v>
      </c>
      <c r="AC16">
        <v>0</v>
      </c>
      <c r="AD16">
        <v>0</v>
      </c>
      <c r="AE16">
        <v>4.0297270825409193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13.093740497557132</v>
      </c>
      <c r="AL16">
        <v>10.795525209208263</v>
      </c>
      <c r="AM16">
        <v>3.9768366789197307</v>
      </c>
      <c r="AN16">
        <v>0</v>
      </c>
      <c r="AO16">
        <v>0</v>
      </c>
      <c r="AP16">
        <v>0</v>
      </c>
      <c r="AQ16">
        <v>0</v>
      </c>
      <c r="AR16">
        <v>8.6381146615942033</v>
      </c>
      <c r="AS16">
        <v>7.800171228813559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649.20224264219189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42.360762457034426</v>
      </c>
      <c r="L17">
        <v>33.720033930603748</v>
      </c>
      <c r="M17">
        <v>0</v>
      </c>
      <c r="N17">
        <v>27.919068507981553</v>
      </c>
      <c r="O17">
        <v>48.50118021419572</v>
      </c>
      <c r="P17">
        <v>59.921529471629448</v>
      </c>
      <c r="Q17">
        <v>1.9289274503816791</v>
      </c>
      <c r="R17">
        <v>5.7790566765578637</v>
      </c>
      <c r="S17">
        <v>3.8501670611439844</v>
      </c>
      <c r="T17">
        <v>0</v>
      </c>
      <c r="U17">
        <v>318.61990437053203</v>
      </c>
      <c r="V17">
        <v>5.0716594349049968</v>
      </c>
      <c r="W17">
        <v>5.7809111672683517</v>
      </c>
      <c r="X17">
        <v>36.071355547250683</v>
      </c>
      <c r="Y17">
        <v>0</v>
      </c>
      <c r="Z17">
        <v>0</v>
      </c>
      <c r="AA17">
        <v>10.430854500000002</v>
      </c>
      <c r="AB17">
        <v>0.91271649407351862</v>
      </c>
      <c r="AC17">
        <v>0</v>
      </c>
      <c r="AD17">
        <v>0</v>
      </c>
      <c r="AE17">
        <v>4.0297270825409193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13.093740497557132</v>
      </c>
      <c r="AL17">
        <v>10.795525209208263</v>
      </c>
      <c r="AM17">
        <v>3.9768366789197307</v>
      </c>
      <c r="AN17">
        <v>0</v>
      </c>
      <c r="AO17">
        <v>0</v>
      </c>
      <c r="AP17">
        <v>0</v>
      </c>
      <c r="AQ17">
        <v>0</v>
      </c>
      <c r="AR17">
        <v>8.6381146615942033</v>
      </c>
      <c r="AS17">
        <v>7.800171228813559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649.20224264219189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42.360762457034426</v>
      </c>
      <c r="L18">
        <v>33.720033930603748</v>
      </c>
      <c r="M18">
        <v>0</v>
      </c>
      <c r="N18">
        <v>27.919068507981553</v>
      </c>
      <c r="O18">
        <v>48.50118021419572</v>
      </c>
      <c r="P18">
        <v>59.921529471629448</v>
      </c>
      <c r="Q18">
        <v>1.9289274503816791</v>
      </c>
      <c r="R18">
        <v>5.7790566765578637</v>
      </c>
      <c r="S18">
        <v>3.8501670611439844</v>
      </c>
      <c r="T18">
        <v>0</v>
      </c>
      <c r="U18">
        <v>318.61990437053203</v>
      </c>
      <c r="V18">
        <v>5.0716594349049968</v>
      </c>
      <c r="W18">
        <v>5.7809111672683517</v>
      </c>
      <c r="X18">
        <v>36.071355547250683</v>
      </c>
      <c r="Y18">
        <v>0</v>
      </c>
      <c r="Z18">
        <v>0</v>
      </c>
      <c r="AA18">
        <v>10.430854500000002</v>
      </c>
      <c r="AB18">
        <v>0.91271649407351862</v>
      </c>
      <c r="AC18">
        <v>0</v>
      </c>
      <c r="AD18">
        <v>0</v>
      </c>
      <c r="AE18">
        <v>4.0297270825409193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13.093740497557132</v>
      </c>
      <c r="AL18">
        <v>10.795525209208263</v>
      </c>
      <c r="AM18">
        <v>3.9768366789197307</v>
      </c>
      <c r="AN18">
        <v>0</v>
      </c>
      <c r="AO18">
        <v>0</v>
      </c>
      <c r="AP18">
        <v>0</v>
      </c>
      <c r="AQ18">
        <v>0</v>
      </c>
      <c r="AR18">
        <v>10.257760938405795</v>
      </c>
      <c r="AS18">
        <v>7.800171228813559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650.82188891900353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42.360762457034426</v>
      </c>
      <c r="L19">
        <v>33.720033930603748</v>
      </c>
      <c r="M19">
        <v>0</v>
      </c>
      <c r="N19">
        <v>27.919068507981553</v>
      </c>
      <c r="O19">
        <v>48.50118021419572</v>
      </c>
      <c r="P19">
        <v>59.921529471629448</v>
      </c>
      <c r="Q19">
        <v>1.9289274503816791</v>
      </c>
      <c r="R19">
        <v>5.7790566765578637</v>
      </c>
      <c r="S19">
        <v>3.8501670611439844</v>
      </c>
      <c r="T19">
        <v>0</v>
      </c>
      <c r="U19">
        <v>318.61990437053203</v>
      </c>
      <c r="V19">
        <v>5.0716594349049968</v>
      </c>
      <c r="W19">
        <v>5.7809111672683517</v>
      </c>
      <c r="X19">
        <v>36.071355547250683</v>
      </c>
      <c r="Y19">
        <v>0</v>
      </c>
      <c r="Z19">
        <v>0</v>
      </c>
      <c r="AA19">
        <v>10.430854500000002</v>
      </c>
      <c r="AB19">
        <v>0.91271649407351862</v>
      </c>
      <c r="AC19">
        <v>0</v>
      </c>
      <c r="AD19">
        <v>0</v>
      </c>
      <c r="AE19">
        <v>4.0297270825409193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13.093740497557132</v>
      </c>
      <c r="AL19">
        <v>10.795525209208263</v>
      </c>
      <c r="AM19">
        <v>3.9768366789197307</v>
      </c>
      <c r="AN19">
        <v>0</v>
      </c>
      <c r="AO19">
        <v>0</v>
      </c>
      <c r="AP19">
        <v>0</v>
      </c>
      <c r="AQ19">
        <v>0</v>
      </c>
      <c r="AR19">
        <v>10.257760938405795</v>
      </c>
      <c r="AS19">
        <v>7.800171228813559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650.82188891900353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42.360762457034426</v>
      </c>
      <c r="L20">
        <v>33.720033930603748</v>
      </c>
      <c r="M20">
        <v>0</v>
      </c>
      <c r="N20">
        <v>27.919068507981553</v>
      </c>
      <c r="O20">
        <v>48.50118021419572</v>
      </c>
      <c r="P20">
        <v>59.921529471629448</v>
      </c>
      <c r="Q20">
        <v>1.9289274503816791</v>
      </c>
      <c r="R20">
        <v>5.7790566765578637</v>
      </c>
      <c r="S20">
        <v>3.8501670611439844</v>
      </c>
      <c r="T20">
        <v>0</v>
      </c>
      <c r="U20">
        <v>318.61990437053203</v>
      </c>
      <c r="V20">
        <v>5.0716594349049968</v>
      </c>
      <c r="W20">
        <v>5.7809111672683517</v>
      </c>
      <c r="X20">
        <v>36.071355547250683</v>
      </c>
      <c r="Y20">
        <v>0</v>
      </c>
      <c r="Z20">
        <v>0</v>
      </c>
      <c r="AA20">
        <v>10.430854500000002</v>
      </c>
      <c r="AB20">
        <v>0.91271649407351862</v>
      </c>
      <c r="AC20">
        <v>0</v>
      </c>
      <c r="AD20">
        <v>0</v>
      </c>
      <c r="AE20">
        <v>4.0297270825409193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13.093740497557132</v>
      </c>
      <c r="AL20">
        <v>10.795525209208263</v>
      </c>
      <c r="AM20">
        <v>3.9768366789197307</v>
      </c>
      <c r="AN20">
        <v>0</v>
      </c>
      <c r="AO20">
        <v>0</v>
      </c>
      <c r="AP20">
        <v>0</v>
      </c>
      <c r="AQ20">
        <v>0</v>
      </c>
      <c r="AR20">
        <v>8.6381146615942033</v>
      </c>
      <c r="AS20">
        <v>7.800171228813559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649.20224264219189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42.360762457034426</v>
      </c>
      <c r="L21">
        <v>33.720033930603748</v>
      </c>
      <c r="M21">
        <v>0</v>
      </c>
      <c r="N21">
        <v>27.919068507981553</v>
      </c>
      <c r="O21">
        <v>48.50118021419572</v>
      </c>
      <c r="P21">
        <v>59.921529471629448</v>
      </c>
      <c r="Q21">
        <v>1.9289274503816791</v>
      </c>
      <c r="R21">
        <v>5.7790566765578637</v>
      </c>
      <c r="S21">
        <v>3.8501670611439844</v>
      </c>
      <c r="T21">
        <v>0</v>
      </c>
      <c r="U21">
        <v>318.61990437053203</v>
      </c>
      <c r="V21">
        <v>2.890900872817955</v>
      </c>
      <c r="W21">
        <v>5.7809111672683517</v>
      </c>
      <c r="X21">
        <v>24.06960583432943</v>
      </c>
      <c r="Y21">
        <v>0</v>
      </c>
      <c r="Z21">
        <v>0</v>
      </c>
      <c r="AA21">
        <v>10.430854500000002</v>
      </c>
      <c r="AB21">
        <v>0.91271649407351862</v>
      </c>
      <c r="AC21">
        <v>0</v>
      </c>
      <c r="AD21">
        <v>0</v>
      </c>
      <c r="AE21">
        <v>4.0297270825409193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13.093740497557132</v>
      </c>
      <c r="AL21">
        <v>10.795525209208263</v>
      </c>
      <c r="AM21">
        <v>3.9768366789197307</v>
      </c>
      <c r="AN21">
        <v>0</v>
      </c>
      <c r="AO21">
        <v>0</v>
      </c>
      <c r="AP21">
        <v>6.263711355360399E-2</v>
      </c>
      <c r="AQ21">
        <v>0</v>
      </c>
      <c r="AR21">
        <v>8.6381146615942033</v>
      </c>
      <c r="AS21">
        <v>7.800171228813559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635.08237148073715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42.360762457034426</v>
      </c>
      <c r="L22">
        <v>33.720033930603748</v>
      </c>
      <c r="M22">
        <v>0</v>
      </c>
      <c r="N22">
        <v>27.919068507981553</v>
      </c>
      <c r="O22">
        <v>48.50118021419572</v>
      </c>
      <c r="P22">
        <v>59.921529471629448</v>
      </c>
      <c r="Q22">
        <v>1.9289274503816791</v>
      </c>
      <c r="R22">
        <v>5.7790566765578637</v>
      </c>
      <c r="S22">
        <v>3.8501670611439844</v>
      </c>
      <c r="T22">
        <v>0</v>
      </c>
      <c r="U22">
        <v>318.61990437053203</v>
      </c>
      <c r="V22">
        <v>2.8904902609853531</v>
      </c>
      <c r="W22">
        <v>5.7783010196910025</v>
      </c>
      <c r="X22">
        <v>19.251701489250877</v>
      </c>
      <c r="Y22">
        <v>0</v>
      </c>
      <c r="Z22">
        <v>0</v>
      </c>
      <c r="AA22">
        <v>10.430854500000002</v>
      </c>
      <c r="AB22">
        <v>0.91271649407351862</v>
      </c>
      <c r="AC22">
        <v>0</v>
      </c>
      <c r="AD22">
        <v>0</v>
      </c>
      <c r="AE22">
        <v>4.0297270825409193</v>
      </c>
      <c r="AF22">
        <v>0</v>
      </c>
      <c r="AG22">
        <v>0</v>
      </c>
      <c r="AH22">
        <v>4.6313571600000003</v>
      </c>
      <c r="AI22">
        <v>0</v>
      </c>
      <c r="AJ22">
        <v>0</v>
      </c>
      <c r="AK22">
        <v>13.093740497557132</v>
      </c>
      <c r="AL22">
        <v>10.795525209208263</v>
      </c>
      <c r="AM22">
        <v>3.9768366789197307</v>
      </c>
      <c r="AN22">
        <v>0</v>
      </c>
      <c r="AO22">
        <v>0</v>
      </c>
      <c r="AP22">
        <v>6.263711355360399E-2</v>
      </c>
      <c r="AQ22">
        <v>0</v>
      </c>
      <c r="AR22">
        <v>8.6381146615942033</v>
      </c>
      <c r="AS22">
        <v>7.800171228813559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634.89280353624861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42.360762457034426</v>
      </c>
      <c r="L23">
        <v>33.690194419597766</v>
      </c>
      <c r="M23">
        <v>0</v>
      </c>
      <c r="N23">
        <v>27.919068507981553</v>
      </c>
      <c r="O23">
        <v>48.50118021419572</v>
      </c>
      <c r="P23">
        <v>59.921529471629448</v>
      </c>
      <c r="Q23">
        <v>1.9289274503816791</v>
      </c>
      <c r="R23">
        <v>5.7790566765578637</v>
      </c>
      <c r="S23">
        <v>3.8501670611439844</v>
      </c>
      <c r="T23">
        <v>0</v>
      </c>
      <c r="U23">
        <v>318.61990437053203</v>
      </c>
      <c r="V23">
        <v>2.8904902609853531</v>
      </c>
      <c r="W23">
        <v>5.7783010196910025</v>
      </c>
      <c r="X23">
        <v>19.251701489250877</v>
      </c>
      <c r="Y23">
        <v>0</v>
      </c>
      <c r="Z23">
        <v>0</v>
      </c>
      <c r="AA23">
        <v>10.430854500000002</v>
      </c>
      <c r="AB23">
        <v>0.91271649407351862</v>
      </c>
      <c r="AC23">
        <v>0</v>
      </c>
      <c r="AD23">
        <v>0.32298592619227862</v>
      </c>
      <c r="AE23">
        <v>4.0297270825409193</v>
      </c>
      <c r="AF23">
        <v>0</v>
      </c>
      <c r="AG23">
        <v>0</v>
      </c>
      <c r="AH23">
        <v>4.6313571600000003</v>
      </c>
      <c r="AI23">
        <v>0</v>
      </c>
      <c r="AJ23">
        <v>0</v>
      </c>
      <c r="AK23">
        <v>13.093740497557132</v>
      </c>
      <c r="AL23">
        <v>10.795525209208263</v>
      </c>
      <c r="AM23">
        <v>3.9768366789197307</v>
      </c>
      <c r="AN23">
        <v>0</v>
      </c>
      <c r="AO23">
        <v>0</v>
      </c>
      <c r="AP23">
        <v>6.263711355360399E-2</v>
      </c>
      <c r="AQ23">
        <v>0</v>
      </c>
      <c r="AR23">
        <v>8.6381146615942033</v>
      </c>
      <c r="AS23">
        <v>7.800171228813559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635.18594995143485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39.18033365180564</v>
      </c>
      <c r="L24">
        <v>33.698964380930612</v>
      </c>
      <c r="M24">
        <v>0</v>
      </c>
      <c r="N24">
        <v>27.919068507981553</v>
      </c>
      <c r="O24">
        <v>48.50118021419572</v>
      </c>
      <c r="P24">
        <v>59.921529471629448</v>
      </c>
      <c r="Q24">
        <v>1.9302870495767834</v>
      </c>
      <c r="R24">
        <v>5.7799457891332464</v>
      </c>
      <c r="S24">
        <v>3.8499870555272544</v>
      </c>
      <c r="T24">
        <v>0</v>
      </c>
      <c r="U24">
        <v>318.61990437053203</v>
      </c>
      <c r="V24">
        <v>2.8904902609853531</v>
      </c>
      <c r="W24">
        <v>5.7783010196910025</v>
      </c>
      <c r="X24">
        <v>19.251701489250877</v>
      </c>
      <c r="Y24">
        <v>0</v>
      </c>
      <c r="Z24">
        <v>0</v>
      </c>
      <c r="AA24">
        <v>10.430854500000002</v>
      </c>
      <c r="AB24">
        <v>0.91271649407351862</v>
      </c>
      <c r="AC24">
        <v>0</v>
      </c>
      <c r="AD24">
        <v>2.034810801665405</v>
      </c>
      <c r="AE24">
        <v>4.0297270825409193</v>
      </c>
      <c r="AF24">
        <v>0</v>
      </c>
      <c r="AG24">
        <v>0</v>
      </c>
      <c r="AH24">
        <v>4.6313571600000003</v>
      </c>
      <c r="AI24">
        <v>0</v>
      </c>
      <c r="AJ24">
        <v>0</v>
      </c>
      <c r="AK24">
        <v>13.093740497557132</v>
      </c>
      <c r="AL24">
        <v>10.795525209208263</v>
      </c>
      <c r="AM24">
        <v>3.9768366789197307</v>
      </c>
      <c r="AN24">
        <v>0</v>
      </c>
      <c r="AO24">
        <v>0</v>
      </c>
      <c r="AP24">
        <v>6.263711355360399E-2</v>
      </c>
      <c r="AQ24">
        <v>0</v>
      </c>
      <c r="AR24">
        <v>8.6381146615942033</v>
      </c>
      <c r="AS24">
        <v>7.800171228813559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633.7281846891658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42.360324748104468</v>
      </c>
      <c r="L25">
        <v>33.698964380930612</v>
      </c>
      <c r="M25">
        <v>0</v>
      </c>
      <c r="N25">
        <v>27.919068507981553</v>
      </c>
      <c r="O25">
        <v>48.50118021419572</v>
      </c>
      <c r="P25">
        <v>59.921529471629448</v>
      </c>
      <c r="Q25">
        <v>1.9302870495767834</v>
      </c>
      <c r="R25">
        <v>5.7799457891332464</v>
      </c>
      <c r="S25">
        <v>3.8499870555272544</v>
      </c>
      <c r="T25">
        <v>0</v>
      </c>
      <c r="U25">
        <v>318.61990437053203</v>
      </c>
      <c r="V25">
        <v>2.8907326273504275</v>
      </c>
      <c r="W25">
        <v>5.7784457105599589</v>
      </c>
      <c r="X25">
        <v>19.251389893362091</v>
      </c>
      <c r="Y25">
        <v>0</v>
      </c>
      <c r="Z25">
        <v>0</v>
      </c>
      <c r="AA25">
        <v>10.430854500000002</v>
      </c>
      <c r="AB25">
        <v>0.91271649407351862</v>
      </c>
      <c r="AC25">
        <v>0</v>
      </c>
      <c r="AD25">
        <v>2.2286023065859202</v>
      </c>
      <c r="AE25">
        <v>4.0297270825409193</v>
      </c>
      <c r="AF25">
        <v>0</v>
      </c>
      <c r="AG25">
        <v>0</v>
      </c>
      <c r="AH25">
        <v>9.2627143200000006</v>
      </c>
      <c r="AI25">
        <v>0</v>
      </c>
      <c r="AJ25">
        <v>0</v>
      </c>
      <c r="AK25">
        <v>13.093740497557132</v>
      </c>
      <c r="AL25">
        <v>10.795525209208263</v>
      </c>
      <c r="AM25">
        <v>3.9768366789197307</v>
      </c>
      <c r="AN25">
        <v>0</v>
      </c>
      <c r="AO25">
        <v>0</v>
      </c>
      <c r="AP25">
        <v>0.12527397314962718</v>
      </c>
      <c r="AQ25">
        <v>0</v>
      </c>
      <c r="AR25">
        <v>8.6381146615942033</v>
      </c>
      <c r="AS25">
        <v>7.800171228813559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641.7960367713265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42.360324748104468</v>
      </c>
      <c r="L26">
        <v>33.698964380930612</v>
      </c>
      <c r="M26">
        <v>0</v>
      </c>
      <c r="N26">
        <v>27.919068507981553</v>
      </c>
      <c r="O26">
        <v>48.50118021419572</v>
      </c>
      <c r="P26">
        <v>59.921529471629448</v>
      </c>
      <c r="Q26">
        <v>1.9302870495767834</v>
      </c>
      <c r="R26">
        <v>5.7799457891332464</v>
      </c>
      <c r="S26">
        <v>3.8499870555272544</v>
      </c>
      <c r="T26">
        <v>0</v>
      </c>
      <c r="U26">
        <v>318.61990437053203</v>
      </c>
      <c r="V26">
        <v>5.0710166529069767</v>
      </c>
      <c r="W26">
        <v>11.3470517435094</v>
      </c>
      <c r="X26">
        <v>36.070836155482013</v>
      </c>
      <c r="Y26">
        <v>0</v>
      </c>
      <c r="Z26">
        <v>0</v>
      </c>
      <c r="AA26">
        <v>10.430854500000002</v>
      </c>
      <c r="AB26">
        <v>3.1945081102775701</v>
      </c>
      <c r="AC26">
        <v>2.3661626777132083</v>
      </c>
      <c r="AD26">
        <v>4.4675403497350485</v>
      </c>
      <c r="AE26">
        <v>4.0297270825409193</v>
      </c>
      <c r="AF26">
        <v>0</v>
      </c>
      <c r="AG26">
        <v>0</v>
      </c>
      <c r="AH26">
        <v>13.894071480000001</v>
      </c>
      <c r="AI26">
        <v>0</v>
      </c>
      <c r="AJ26">
        <v>0</v>
      </c>
      <c r="AK26">
        <v>13.093740497557132</v>
      </c>
      <c r="AL26">
        <v>10.795525209208263</v>
      </c>
      <c r="AM26">
        <v>3.9768366789197307</v>
      </c>
      <c r="AN26">
        <v>0</v>
      </c>
      <c r="AO26">
        <v>0</v>
      </c>
      <c r="AP26">
        <v>0.12527397314962718</v>
      </c>
      <c r="AQ26">
        <v>0</v>
      </c>
      <c r="AR26">
        <v>10.257760938405795</v>
      </c>
      <c r="AS26">
        <v>7.800171228813559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679.50226886583039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42.360324748104468</v>
      </c>
      <c r="L27">
        <v>33.698964380930612</v>
      </c>
      <c r="M27">
        <v>0</v>
      </c>
      <c r="N27">
        <v>27.919068507981553</v>
      </c>
      <c r="O27">
        <v>48.50118021419572</v>
      </c>
      <c r="P27">
        <v>59.921529471629448</v>
      </c>
      <c r="Q27">
        <v>1.9302870495767834</v>
      </c>
      <c r="R27">
        <v>5.7799457891332464</v>
      </c>
      <c r="S27">
        <v>3.8499870555272544</v>
      </c>
      <c r="T27">
        <v>0</v>
      </c>
      <c r="U27">
        <v>318.61990437053203</v>
      </c>
      <c r="V27">
        <v>5.0713747845919919</v>
      </c>
      <c r="W27">
        <v>11.3470517435094</v>
      </c>
      <c r="X27">
        <v>36.070836155482013</v>
      </c>
      <c r="Y27">
        <v>0</v>
      </c>
      <c r="Z27">
        <v>0</v>
      </c>
      <c r="AA27">
        <v>10.430854500000002</v>
      </c>
      <c r="AB27">
        <v>6.4411715431357841</v>
      </c>
      <c r="AC27">
        <v>4.7323251014606562</v>
      </c>
      <c r="AD27">
        <v>4.4675403497350485</v>
      </c>
      <c r="AE27">
        <v>4.0297270825409193</v>
      </c>
      <c r="AF27">
        <v>0</v>
      </c>
      <c r="AG27">
        <v>0</v>
      </c>
      <c r="AH27">
        <v>18.525428640000001</v>
      </c>
      <c r="AI27">
        <v>0</v>
      </c>
      <c r="AJ27">
        <v>0</v>
      </c>
      <c r="AK27">
        <v>13.093740497557132</v>
      </c>
      <c r="AL27">
        <v>10.795525209208263</v>
      </c>
      <c r="AM27">
        <v>3.9768366789197307</v>
      </c>
      <c r="AN27">
        <v>0</v>
      </c>
      <c r="AO27">
        <v>0</v>
      </c>
      <c r="AP27">
        <v>0.12527397314962718</v>
      </c>
      <c r="AQ27">
        <v>0</v>
      </c>
      <c r="AR27">
        <v>10.257760938405795</v>
      </c>
      <c r="AS27">
        <v>7.800171228813559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689.74681001412102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42.360324748104468</v>
      </c>
      <c r="L28">
        <v>33.698964380930612</v>
      </c>
      <c r="M28">
        <v>0</v>
      </c>
      <c r="N28">
        <v>27.919068507981553</v>
      </c>
      <c r="O28">
        <v>48.50118021419572</v>
      </c>
      <c r="P28">
        <v>59.921529471629448</v>
      </c>
      <c r="Q28">
        <v>1.9302870495767834</v>
      </c>
      <c r="R28">
        <v>5.7799457891332464</v>
      </c>
      <c r="S28">
        <v>3.8499870555272544</v>
      </c>
      <c r="T28">
        <v>0</v>
      </c>
      <c r="U28">
        <v>318.61990437053203</v>
      </c>
      <c r="V28">
        <v>5.0713747845919919</v>
      </c>
      <c r="W28">
        <v>11.3470517435094</v>
      </c>
      <c r="X28">
        <v>36.070836155482013</v>
      </c>
      <c r="Y28">
        <v>0</v>
      </c>
      <c r="Z28">
        <v>0</v>
      </c>
      <c r="AA28">
        <v>10.527436359118616</v>
      </c>
      <c r="AB28">
        <v>9.6617574417104279</v>
      </c>
      <c r="AC28">
        <v>7.1056483438039884</v>
      </c>
      <c r="AD28">
        <v>4.4675403497350485</v>
      </c>
      <c r="AE28">
        <v>8.0594541650818385</v>
      </c>
      <c r="AF28">
        <v>0</v>
      </c>
      <c r="AG28">
        <v>0</v>
      </c>
      <c r="AH28">
        <v>25.472464380000002</v>
      </c>
      <c r="AI28">
        <v>0</v>
      </c>
      <c r="AJ28">
        <v>0</v>
      </c>
      <c r="AK28">
        <v>13.093740497557132</v>
      </c>
      <c r="AL28">
        <v>10.795525209208263</v>
      </c>
      <c r="AM28">
        <v>4.1072248583645914</v>
      </c>
      <c r="AN28">
        <v>0</v>
      </c>
      <c r="AO28">
        <v>0</v>
      </c>
      <c r="AP28">
        <v>0.12527397314962718</v>
      </c>
      <c r="AQ28">
        <v>0</v>
      </c>
      <c r="AR28">
        <v>8.6381146615942033</v>
      </c>
      <c r="AS28">
        <v>7.800171228813559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704.92480573933176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42.360324748104468</v>
      </c>
      <c r="L29">
        <v>33.690293194140942</v>
      </c>
      <c r="M29">
        <v>0</v>
      </c>
      <c r="N29">
        <v>27.919068507981553</v>
      </c>
      <c r="O29">
        <v>48.50118021419572</v>
      </c>
      <c r="P29">
        <v>59.921529471629448</v>
      </c>
      <c r="Q29">
        <v>1.9302870495767834</v>
      </c>
      <c r="R29">
        <v>10.366787693975226</v>
      </c>
      <c r="S29">
        <v>3.8499870555272544</v>
      </c>
      <c r="T29">
        <v>0</v>
      </c>
      <c r="U29">
        <v>318.61990437053203</v>
      </c>
      <c r="V29">
        <v>5.0713747845919919</v>
      </c>
      <c r="W29">
        <v>11.3470517435094</v>
      </c>
      <c r="X29">
        <v>36.070836155482013</v>
      </c>
      <c r="Y29">
        <v>0</v>
      </c>
      <c r="Z29">
        <v>0</v>
      </c>
      <c r="AA29">
        <v>10.527436359118616</v>
      </c>
      <c r="AB29">
        <v>9.6617574417104279</v>
      </c>
      <c r="AC29">
        <v>7.1056483438039884</v>
      </c>
      <c r="AD29">
        <v>4.4675403497350485</v>
      </c>
      <c r="AE29">
        <v>8.0594541650818385</v>
      </c>
      <c r="AF29">
        <v>0</v>
      </c>
      <c r="AG29">
        <v>0</v>
      </c>
      <c r="AH29">
        <v>28.598630424899685</v>
      </c>
      <c r="AI29">
        <v>0</v>
      </c>
      <c r="AJ29">
        <v>0</v>
      </c>
      <c r="AK29">
        <v>13.093740497557132</v>
      </c>
      <c r="AL29">
        <v>10.795525209208263</v>
      </c>
      <c r="AM29">
        <v>4.1072248583645914</v>
      </c>
      <c r="AN29">
        <v>0</v>
      </c>
      <c r="AO29">
        <v>0</v>
      </c>
      <c r="AP29">
        <v>1.409333531210605</v>
      </c>
      <c r="AQ29">
        <v>0</v>
      </c>
      <c r="AR29">
        <v>8.6381146615942033</v>
      </c>
      <c r="AS29">
        <v>7.800171228813559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713.9132020603447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42.360324748104468</v>
      </c>
      <c r="L30">
        <v>33.699110464969166</v>
      </c>
      <c r="M30">
        <v>0</v>
      </c>
      <c r="N30">
        <v>27.919068507981553</v>
      </c>
      <c r="O30">
        <v>48.50118021419572</v>
      </c>
      <c r="P30">
        <v>59.921529471629448</v>
      </c>
      <c r="Q30">
        <v>1.9301421793032787</v>
      </c>
      <c r="R30">
        <v>10.364653468772961</v>
      </c>
      <c r="S30">
        <v>3.8505867872807014</v>
      </c>
      <c r="T30">
        <v>0</v>
      </c>
      <c r="U30">
        <v>318.61990437053203</v>
      </c>
      <c r="V30">
        <v>5.0713747845919919</v>
      </c>
      <c r="W30">
        <v>11.3470517435094</v>
      </c>
      <c r="X30">
        <v>36.070836155482013</v>
      </c>
      <c r="Y30">
        <v>0</v>
      </c>
      <c r="Z30">
        <v>0</v>
      </c>
      <c r="AA30">
        <v>10.527436359118616</v>
      </c>
      <c r="AB30">
        <v>9.6617574417104279</v>
      </c>
      <c r="AC30">
        <v>7.1056483438039884</v>
      </c>
      <c r="AD30">
        <v>4.4675403497350485</v>
      </c>
      <c r="AE30">
        <v>8.0594541650818385</v>
      </c>
      <c r="AF30">
        <v>0</v>
      </c>
      <c r="AG30">
        <v>0</v>
      </c>
      <c r="AH30">
        <v>28.598630424899685</v>
      </c>
      <c r="AI30">
        <v>0</v>
      </c>
      <c r="AJ30">
        <v>0</v>
      </c>
      <c r="AK30">
        <v>13.093740497557132</v>
      </c>
      <c r="AL30">
        <v>10.795525209208263</v>
      </c>
      <c r="AM30">
        <v>4.1072248583645914</v>
      </c>
      <c r="AN30">
        <v>0</v>
      </c>
      <c r="AO30">
        <v>0</v>
      </c>
      <c r="AP30">
        <v>1.409333531210605</v>
      </c>
      <c r="AQ30">
        <v>0</v>
      </c>
      <c r="AR30">
        <v>8.6381146615942033</v>
      </c>
      <c r="AS30">
        <v>7.800171228813559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713.92033996745056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46.740185346238583</v>
      </c>
      <c r="L31">
        <v>62.800851325729269</v>
      </c>
      <c r="M31">
        <v>0</v>
      </c>
      <c r="N31">
        <v>27.919068507981553</v>
      </c>
      <c r="O31">
        <v>48.50118021419572</v>
      </c>
      <c r="P31">
        <v>59.921529471629448</v>
      </c>
      <c r="Q31">
        <v>2.6707773514285713</v>
      </c>
      <c r="R31">
        <v>10.364653468772961</v>
      </c>
      <c r="S31">
        <v>6.4489209386068476</v>
      </c>
      <c r="T31">
        <v>0</v>
      </c>
      <c r="U31">
        <v>318.61990437053203</v>
      </c>
      <c r="V31">
        <v>5.0713747845919919</v>
      </c>
      <c r="W31">
        <v>11.3470517435094</v>
      </c>
      <c r="X31">
        <v>36.070836155482013</v>
      </c>
      <c r="Y31">
        <v>0</v>
      </c>
      <c r="Z31">
        <v>0</v>
      </c>
      <c r="AA31">
        <v>10.527436359118616</v>
      </c>
      <c r="AB31">
        <v>9.6617574417104279</v>
      </c>
      <c r="AC31">
        <v>7.1056483438039884</v>
      </c>
      <c r="AD31">
        <v>4.4675403497350485</v>
      </c>
      <c r="AE31">
        <v>8.0594541650818385</v>
      </c>
      <c r="AF31">
        <v>0</v>
      </c>
      <c r="AG31">
        <v>0</v>
      </c>
      <c r="AH31">
        <v>28.598630424899685</v>
      </c>
      <c r="AI31">
        <v>0</v>
      </c>
      <c r="AJ31">
        <v>0</v>
      </c>
      <c r="AK31">
        <v>13.093740497557132</v>
      </c>
      <c r="AL31">
        <v>10.795525209208263</v>
      </c>
      <c r="AM31">
        <v>4.1072248583645914</v>
      </c>
      <c r="AN31">
        <v>0</v>
      </c>
      <c r="AO31">
        <v>0</v>
      </c>
      <c r="AP31">
        <v>1.409333531210605</v>
      </c>
      <c r="AQ31">
        <v>0</v>
      </c>
      <c r="AR31">
        <v>8.6381146615942033</v>
      </c>
      <c r="AS31">
        <v>7.800171228813559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750.74091074979629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78.59468087726097</v>
      </c>
      <c r="L32">
        <v>62.799760401405877</v>
      </c>
      <c r="M32">
        <v>0</v>
      </c>
      <c r="N32">
        <v>27.919068507981553</v>
      </c>
      <c r="O32">
        <v>48.50118021419572</v>
      </c>
      <c r="P32">
        <v>59.921529471629448</v>
      </c>
      <c r="Q32">
        <v>2.6707773514285713</v>
      </c>
      <c r="R32">
        <v>10.364653468772961</v>
      </c>
      <c r="S32">
        <v>6.4489209386068476</v>
      </c>
      <c r="T32">
        <v>0</v>
      </c>
      <c r="U32">
        <v>318.61990437053203</v>
      </c>
      <c r="V32">
        <v>5.0713747845919919</v>
      </c>
      <c r="W32">
        <v>11.3470517435094</v>
      </c>
      <c r="X32">
        <v>36.070836155482013</v>
      </c>
      <c r="Y32">
        <v>0</v>
      </c>
      <c r="Z32">
        <v>0</v>
      </c>
      <c r="AA32">
        <v>10.527436359118616</v>
      </c>
      <c r="AB32">
        <v>9.6617574417104279</v>
      </c>
      <c r="AC32">
        <v>7.1056483438039884</v>
      </c>
      <c r="AD32">
        <v>4.4675403497350485</v>
      </c>
      <c r="AE32">
        <v>8.0594541650818385</v>
      </c>
      <c r="AF32">
        <v>0</v>
      </c>
      <c r="AG32">
        <v>0</v>
      </c>
      <c r="AH32">
        <v>28.598630424899685</v>
      </c>
      <c r="AI32">
        <v>0</v>
      </c>
      <c r="AJ32">
        <v>0</v>
      </c>
      <c r="AK32">
        <v>13.093740497557132</v>
      </c>
      <c r="AL32">
        <v>10.795525209208263</v>
      </c>
      <c r="AM32">
        <v>4.1072248583645914</v>
      </c>
      <c r="AN32">
        <v>0</v>
      </c>
      <c r="AO32">
        <v>0</v>
      </c>
      <c r="AP32">
        <v>1.409333531210605</v>
      </c>
      <c r="AQ32">
        <v>0</v>
      </c>
      <c r="AR32">
        <v>8.6381146615942033</v>
      </c>
      <c r="AS32">
        <v>7.800171228813559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782.59431535649526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78.59468087726097</v>
      </c>
      <c r="L33">
        <v>62.799760401405877</v>
      </c>
      <c r="M33">
        <v>0</v>
      </c>
      <c r="N33">
        <v>27.919068507981553</v>
      </c>
      <c r="O33">
        <v>48.50118021419572</v>
      </c>
      <c r="P33">
        <v>59.921529471629448</v>
      </c>
      <c r="Q33">
        <v>2.6707773514285713</v>
      </c>
      <c r="R33">
        <v>10.364653468772961</v>
      </c>
      <c r="S33">
        <v>6.4489209386068476</v>
      </c>
      <c r="T33">
        <v>0</v>
      </c>
      <c r="U33">
        <v>318.61990437053203</v>
      </c>
      <c r="V33">
        <v>5.0713747845919919</v>
      </c>
      <c r="W33">
        <v>11.3470517435094</v>
      </c>
      <c r="X33">
        <v>36.070836155482013</v>
      </c>
      <c r="Y33">
        <v>0</v>
      </c>
      <c r="Z33">
        <v>0</v>
      </c>
      <c r="AA33">
        <v>10.527436359118616</v>
      </c>
      <c r="AB33">
        <v>9.6617574417104279</v>
      </c>
      <c r="AC33">
        <v>7.1056483438039884</v>
      </c>
      <c r="AD33">
        <v>4.4675403497350485</v>
      </c>
      <c r="AE33">
        <v>8.0594541650818385</v>
      </c>
      <c r="AF33">
        <v>0</v>
      </c>
      <c r="AG33">
        <v>0</v>
      </c>
      <c r="AH33">
        <v>25.472464380000002</v>
      </c>
      <c r="AI33">
        <v>0</v>
      </c>
      <c r="AJ33">
        <v>0</v>
      </c>
      <c r="AK33">
        <v>13.093740497557132</v>
      </c>
      <c r="AL33">
        <v>10.795525209208263</v>
      </c>
      <c r="AM33">
        <v>4.1072248583645914</v>
      </c>
      <c r="AN33">
        <v>0</v>
      </c>
      <c r="AO33">
        <v>0</v>
      </c>
      <c r="AP33">
        <v>1.4719706447642091</v>
      </c>
      <c r="AQ33">
        <v>0</v>
      </c>
      <c r="AR33">
        <v>10.257760938405795</v>
      </c>
      <c r="AS33">
        <v>7.800171228813559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781.15043270196077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78.59468087726097</v>
      </c>
      <c r="L34">
        <v>62.799760401405877</v>
      </c>
      <c r="M34">
        <v>0</v>
      </c>
      <c r="N34">
        <v>27.919068507981553</v>
      </c>
      <c r="O34">
        <v>48.50118021419572</v>
      </c>
      <c r="P34">
        <v>59.921529471629448</v>
      </c>
      <c r="Q34">
        <v>2.6707773514285713</v>
      </c>
      <c r="R34">
        <v>10.364653468772961</v>
      </c>
      <c r="S34">
        <v>6.4489209386068476</v>
      </c>
      <c r="T34">
        <v>0</v>
      </c>
      <c r="U34">
        <v>318.61990437053203</v>
      </c>
      <c r="V34">
        <v>5.0713747845919919</v>
      </c>
      <c r="W34">
        <v>11.3470517435094</v>
      </c>
      <c r="X34">
        <v>36.070836155482013</v>
      </c>
      <c r="Y34">
        <v>0</v>
      </c>
      <c r="Z34">
        <v>0</v>
      </c>
      <c r="AA34">
        <v>10.430854500000002</v>
      </c>
      <c r="AB34">
        <v>9.6617574417104279</v>
      </c>
      <c r="AC34">
        <v>4.7323251014606562</v>
      </c>
      <c r="AD34">
        <v>4.4675403497350485</v>
      </c>
      <c r="AE34">
        <v>4.0297270825409193</v>
      </c>
      <c r="AF34">
        <v>0</v>
      </c>
      <c r="AG34">
        <v>0</v>
      </c>
      <c r="AH34">
        <v>18.618055844160505</v>
      </c>
      <c r="AI34">
        <v>0</v>
      </c>
      <c r="AJ34">
        <v>0</v>
      </c>
      <c r="AK34">
        <v>13.093740497557132</v>
      </c>
      <c r="AL34">
        <v>10.795525209208263</v>
      </c>
      <c r="AM34">
        <v>3.9768366789197307</v>
      </c>
      <c r="AN34">
        <v>0</v>
      </c>
      <c r="AO34">
        <v>0</v>
      </c>
      <c r="AP34">
        <v>1.4719706447642091</v>
      </c>
      <c r="AQ34">
        <v>0</v>
      </c>
      <c r="AR34">
        <v>10.257760938405795</v>
      </c>
      <c r="AS34">
        <v>7.800171228813559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767.66600380267357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72.201178941951682</v>
      </c>
      <c r="L35">
        <v>62.799760401405877</v>
      </c>
      <c r="M35">
        <v>0</v>
      </c>
      <c r="N35">
        <v>27.919068507981553</v>
      </c>
      <c r="O35">
        <v>48.50118021419572</v>
      </c>
      <c r="P35">
        <v>59.921529471629448</v>
      </c>
      <c r="Q35">
        <v>2.6707773514285713</v>
      </c>
      <c r="R35">
        <v>10.364653468772961</v>
      </c>
      <c r="S35">
        <v>6.4489209386068476</v>
      </c>
      <c r="T35">
        <v>0</v>
      </c>
      <c r="U35">
        <v>318.61990437053203</v>
      </c>
      <c r="V35">
        <v>5.0713747845919919</v>
      </c>
      <c r="W35">
        <v>11.3470517435094</v>
      </c>
      <c r="X35">
        <v>36.070836155482013</v>
      </c>
      <c r="Y35">
        <v>0</v>
      </c>
      <c r="Z35">
        <v>0</v>
      </c>
      <c r="AA35">
        <v>10.430854500000002</v>
      </c>
      <c r="AB35">
        <v>6.4411715431357841</v>
      </c>
      <c r="AC35">
        <v>4.7323251014606562</v>
      </c>
      <c r="AD35">
        <v>4.4675403497350485</v>
      </c>
      <c r="AE35">
        <v>0</v>
      </c>
      <c r="AF35">
        <v>0</v>
      </c>
      <c r="AG35">
        <v>0</v>
      </c>
      <c r="AH35">
        <v>18.525428640000001</v>
      </c>
      <c r="AI35">
        <v>0</v>
      </c>
      <c r="AJ35">
        <v>0</v>
      </c>
      <c r="AK35">
        <v>13.093740497557132</v>
      </c>
      <c r="AL35">
        <v>10.795525209208263</v>
      </c>
      <c r="AM35">
        <v>3.9768366789197307</v>
      </c>
      <c r="AN35">
        <v>0</v>
      </c>
      <c r="AO35">
        <v>0</v>
      </c>
      <c r="AP35">
        <v>0</v>
      </c>
      <c r="AQ35">
        <v>0</v>
      </c>
      <c r="AR35">
        <v>8.6381146615942033</v>
      </c>
      <c r="AS35">
        <v>7.800171228813559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750.83794476051253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52.950212896309907</v>
      </c>
      <c r="L36">
        <v>62.799760401405877</v>
      </c>
      <c r="M36">
        <v>0</v>
      </c>
      <c r="N36">
        <v>27.919068507981553</v>
      </c>
      <c r="O36">
        <v>48.50118021419572</v>
      </c>
      <c r="P36">
        <v>59.921529471629448</v>
      </c>
      <c r="Q36">
        <v>2.6707773514285713</v>
      </c>
      <c r="R36">
        <v>10.364653468772961</v>
      </c>
      <c r="S36">
        <v>6.4489209386068476</v>
      </c>
      <c r="T36">
        <v>0</v>
      </c>
      <c r="U36">
        <v>318.61990437053203</v>
      </c>
      <c r="V36">
        <v>5.0713747845919919</v>
      </c>
      <c r="W36">
        <v>11.3470517435094</v>
      </c>
      <c r="X36">
        <v>36.070836155482013</v>
      </c>
      <c r="Y36">
        <v>0</v>
      </c>
      <c r="Z36">
        <v>0</v>
      </c>
      <c r="AA36">
        <v>10.430854500000002</v>
      </c>
      <c r="AB36">
        <v>5.704478786496626</v>
      </c>
      <c r="AC36">
        <v>4.7323251014606562</v>
      </c>
      <c r="AD36">
        <v>4.4675403497350485</v>
      </c>
      <c r="AE36">
        <v>0</v>
      </c>
      <c r="AF36">
        <v>0</v>
      </c>
      <c r="AG36">
        <v>0</v>
      </c>
      <c r="AH36">
        <v>13.894071480000001</v>
      </c>
      <c r="AI36">
        <v>0</v>
      </c>
      <c r="AJ36">
        <v>0</v>
      </c>
      <c r="AK36">
        <v>13.093740497557132</v>
      </c>
      <c r="AL36">
        <v>10.795525209208263</v>
      </c>
      <c r="AM36">
        <v>3.9768366789197307</v>
      </c>
      <c r="AN36">
        <v>0</v>
      </c>
      <c r="AO36">
        <v>0</v>
      </c>
      <c r="AP36">
        <v>0</v>
      </c>
      <c r="AQ36">
        <v>0</v>
      </c>
      <c r="AR36">
        <v>8.6381146615942033</v>
      </c>
      <c r="AS36">
        <v>7.800171228813559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726.21892879823156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42.3602205547324</v>
      </c>
      <c r="L37">
        <v>62.799760401405877</v>
      </c>
      <c r="M37">
        <v>0</v>
      </c>
      <c r="N37">
        <v>28.882270068067893</v>
      </c>
      <c r="O37">
        <v>48.50118021419572</v>
      </c>
      <c r="P37">
        <v>59.921529471629448</v>
      </c>
      <c r="Q37">
        <v>2.6707773514285713</v>
      </c>
      <c r="R37">
        <v>10.364653468772961</v>
      </c>
      <c r="S37">
        <v>6.4489209386068476</v>
      </c>
      <c r="T37">
        <v>0</v>
      </c>
      <c r="U37">
        <v>318.61990437053203</v>
      </c>
      <c r="V37">
        <v>5.0713747845919919</v>
      </c>
      <c r="W37">
        <v>11.3470517435094</v>
      </c>
      <c r="X37">
        <v>36.070836155482013</v>
      </c>
      <c r="Y37">
        <v>0</v>
      </c>
      <c r="Z37">
        <v>0</v>
      </c>
      <c r="AA37">
        <v>10.430854500000002</v>
      </c>
      <c r="AB37">
        <v>3.2205858985746443</v>
      </c>
      <c r="AC37">
        <v>2.3661626777132083</v>
      </c>
      <c r="AD37">
        <v>4.4675403497350485</v>
      </c>
      <c r="AE37">
        <v>0</v>
      </c>
      <c r="AF37">
        <v>0</v>
      </c>
      <c r="AG37">
        <v>0</v>
      </c>
      <c r="AH37">
        <v>4.6313571600000003</v>
      </c>
      <c r="AI37">
        <v>0</v>
      </c>
      <c r="AJ37">
        <v>0</v>
      </c>
      <c r="AK37">
        <v>13.093740497557132</v>
      </c>
      <c r="AL37">
        <v>10.795525209208263</v>
      </c>
      <c r="AM37">
        <v>3.9768366789197307</v>
      </c>
      <c r="AN37">
        <v>0</v>
      </c>
      <c r="AO37">
        <v>0</v>
      </c>
      <c r="AP37">
        <v>0.12527397314962718</v>
      </c>
      <c r="AQ37">
        <v>0</v>
      </c>
      <c r="AR37">
        <v>8.6381146615942033</v>
      </c>
      <c r="AS37">
        <v>7.800171228813559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702.60464235822053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42.3602205547324</v>
      </c>
      <c r="L38">
        <v>33.690214421184706</v>
      </c>
      <c r="M38">
        <v>0</v>
      </c>
      <c r="N38">
        <v>28.882270068067893</v>
      </c>
      <c r="O38">
        <v>48.50118021419572</v>
      </c>
      <c r="P38">
        <v>59.921529471629448</v>
      </c>
      <c r="Q38">
        <v>2.6707773514285713</v>
      </c>
      <c r="R38">
        <v>10.364653468772961</v>
      </c>
      <c r="S38">
        <v>6.4489209386068476</v>
      </c>
      <c r="T38">
        <v>0</v>
      </c>
      <c r="U38">
        <v>318.61990437053203</v>
      </c>
      <c r="V38">
        <v>5.0713747845919919</v>
      </c>
      <c r="W38">
        <v>11.3470517435094</v>
      </c>
      <c r="X38">
        <v>36.070836155482013</v>
      </c>
      <c r="Y38">
        <v>0</v>
      </c>
      <c r="Z38">
        <v>0</v>
      </c>
      <c r="AA38">
        <v>10.430854500000002</v>
      </c>
      <c r="AB38">
        <v>3.2205858985746443</v>
      </c>
      <c r="AC38">
        <v>2.3661626777132083</v>
      </c>
      <c r="AD38">
        <v>2.2286023065859202</v>
      </c>
      <c r="AE38">
        <v>0</v>
      </c>
      <c r="AF38">
        <v>0</v>
      </c>
      <c r="AG38">
        <v>0</v>
      </c>
      <c r="AH38">
        <v>4.6313571600000003</v>
      </c>
      <c r="AI38">
        <v>0</v>
      </c>
      <c r="AJ38">
        <v>0</v>
      </c>
      <c r="AK38">
        <v>13.093740497557132</v>
      </c>
      <c r="AL38">
        <v>10.795525209208263</v>
      </c>
      <c r="AM38">
        <v>3.9768366789197307</v>
      </c>
      <c r="AN38">
        <v>0</v>
      </c>
      <c r="AO38">
        <v>0</v>
      </c>
      <c r="AP38">
        <v>0.12527397314962718</v>
      </c>
      <c r="AQ38">
        <v>0</v>
      </c>
      <c r="AR38">
        <v>8.6381146615942033</v>
      </c>
      <c r="AS38">
        <v>7.800171228813559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671.25615833485028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42.3602205547324</v>
      </c>
      <c r="L39">
        <v>38.660528761202372</v>
      </c>
      <c r="M39">
        <v>0</v>
      </c>
      <c r="N39">
        <v>28.882270068067893</v>
      </c>
      <c r="O39">
        <v>48.50118021419572</v>
      </c>
      <c r="P39">
        <v>59.921529471629448</v>
      </c>
      <c r="Q39">
        <v>2.6707773514285713</v>
      </c>
      <c r="R39">
        <v>10.364653468772961</v>
      </c>
      <c r="S39">
        <v>6.4489209386068476</v>
      </c>
      <c r="T39">
        <v>0</v>
      </c>
      <c r="U39">
        <v>318.61990437053203</v>
      </c>
      <c r="V39">
        <v>5.0713747845919919</v>
      </c>
      <c r="W39">
        <v>11.3470517435094</v>
      </c>
      <c r="X39">
        <v>36.070836155482013</v>
      </c>
      <c r="Y39">
        <v>0</v>
      </c>
      <c r="Z39">
        <v>0</v>
      </c>
      <c r="AA39">
        <v>10.430854500000002</v>
      </c>
      <c r="AB39">
        <v>3.2205858985746443</v>
      </c>
      <c r="AC39">
        <v>2.3661626777132083</v>
      </c>
      <c r="AD39">
        <v>0</v>
      </c>
      <c r="AE39">
        <v>0</v>
      </c>
      <c r="AF39">
        <v>0</v>
      </c>
      <c r="AG39">
        <v>0</v>
      </c>
      <c r="AH39">
        <v>4.6313571600000003</v>
      </c>
      <c r="AI39">
        <v>0</v>
      </c>
      <c r="AJ39">
        <v>0</v>
      </c>
      <c r="AK39">
        <v>13.093740497557132</v>
      </c>
      <c r="AL39">
        <v>10.795525209208263</v>
      </c>
      <c r="AM39">
        <v>3.9768366789197307</v>
      </c>
      <c r="AN39">
        <v>0</v>
      </c>
      <c r="AO39">
        <v>0</v>
      </c>
      <c r="AP39">
        <v>0.12527397314962718</v>
      </c>
      <c r="AQ39">
        <v>0</v>
      </c>
      <c r="AR39">
        <v>8.6381146615942033</v>
      </c>
      <c r="AS39">
        <v>7.800171228813559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673.99787036828195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42.3602205547324</v>
      </c>
      <c r="L40">
        <v>33.69911483029933</v>
      </c>
      <c r="M40">
        <v>0</v>
      </c>
      <c r="N40">
        <v>28.882270068067893</v>
      </c>
      <c r="O40">
        <v>48.50118021419572</v>
      </c>
      <c r="P40">
        <v>59.921529471629448</v>
      </c>
      <c r="Q40">
        <v>2.6707773514285713</v>
      </c>
      <c r="R40">
        <v>10.364653468772961</v>
      </c>
      <c r="S40">
        <v>6.4489209386068476</v>
      </c>
      <c r="T40">
        <v>0</v>
      </c>
      <c r="U40">
        <v>318.61990437053203</v>
      </c>
      <c r="V40">
        <v>5.0713747845919919</v>
      </c>
      <c r="W40">
        <v>11.3470517435094</v>
      </c>
      <c r="X40">
        <v>36.070836155482013</v>
      </c>
      <c r="Y40">
        <v>0</v>
      </c>
      <c r="Z40">
        <v>0</v>
      </c>
      <c r="AA40">
        <v>10.430854500000002</v>
      </c>
      <c r="AB40">
        <v>3.2205858985746443</v>
      </c>
      <c r="AC40">
        <v>2.3661626777132083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13.093740497557132</v>
      </c>
      <c r="AL40">
        <v>10.795525209208263</v>
      </c>
      <c r="AM40">
        <v>3.9768366789197307</v>
      </c>
      <c r="AN40">
        <v>0</v>
      </c>
      <c r="AO40">
        <v>0</v>
      </c>
      <c r="AP40">
        <v>0.12527397314962718</v>
      </c>
      <c r="AQ40">
        <v>0</v>
      </c>
      <c r="AR40">
        <v>8.6381146615942033</v>
      </c>
      <c r="AS40">
        <v>7.800171228813559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664.40509927737889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42.3602205547324</v>
      </c>
      <c r="L41">
        <v>33.690289548465415</v>
      </c>
      <c r="M41">
        <v>0</v>
      </c>
      <c r="N41">
        <v>28.882270068067893</v>
      </c>
      <c r="O41">
        <v>48.50118021419572</v>
      </c>
      <c r="P41">
        <v>59.921529471629448</v>
      </c>
      <c r="Q41">
        <v>1.9301421793032787</v>
      </c>
      <c r="R41">
        <v>10.364653468772961</v>
      </c>
      <c r="S41">
        <v>3.8505867872807014</v>
      </c>
      <c r="T41">
        <v>0</v>
      </c>
      <c r="U41">
        <v>318.61990437053203</v>
      </c>
      <c r="V41">
        <v>5.0713747845919919</v>
      </c>
      <c r="W41">
        <v>11.3470517435094</v>
      </c>
      <c r="X41">
        <v>36.070836155482013</v>
      </c>
      <c r="Y41">
        <v>0</v>
      </c>
      <c r="Z41">
        <v>0</v>
      </c>
      <c r="AA41">
        <v>10.430854500000002</v>
      </c>
      <c r="AB41">
        <v>3.2205858985746443</v>
      </c>
      <c r="AC41">
        <v>2.3661626777132083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13.093740497557132</v>
      </c>
      <c r="AL41">
        <v>10.795525209208263</v>
      </c>
      <c r="AM41">
        <v>3.9768366789197307</v>
      </c>
      <c r="AN41">
        <v>0</v>
      </c>
      <c r="AO41">
        <v>0</v>
      </c>
      <c r="AP41">
        <v>0.12527397314962718</v>
      </c>
      <c r="AQ41">
        <v>0</v>
      </c>
      <c r="AR41">
        <v>10.257760938405795</v>
      </c>
      <c r="AS41">
        <v>7.9607011369313128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662.83748085702291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42.3602205547324</v>
      </c>
      <c r="L42">
        <v>33.690289548465415</v>
      </c>
      <c r="M42">
        <v>0</v>
      </c>
      <c r="N42">
        <v>28.882270068067893</v>
      </c>
      <c r="O42">
        <v>48.50118021419572</v>
      </c>
      <c r="P42">
        <v>59.921529471629448</v>
      </c>
      <c r="Q42">
        <v>1.9301421793032787</v>
      </c>
      <c r="R42">
        <v>5.7767562461368653</v>
      </c>
      <c r="S42">
        <v>3.8505867872807014</v>
      </c>
      <c r="T42">
        <v>0</v>
      </c>
      <c r="U42">
        <v>318.61990437053203</v>
      </c>
      <c r="V42">
        <v>5.0713747845919919</v>
      </c>
      <c r="W42">
        <v>11.3470517435094</v>
      </c>
      <c r="X42">
        <v>36.070836155482013</v>
      </c>
      <c r="Y42">
        <v>0</v>
      </c>
      <c r="Z42">
        <v>0</v>
      </c>
      <c r="AA42">
        <v>10.430854500000002</v>
      </c>
      <c r="AB42">
        <v>3.2205858985746443</v>
      </c>
      <c r="AC42">
        <v>2.3661626777132083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13.093740497557132</v>
      </c>
      <c r="AL42">
        <v>10.795525209208263</v>
      </c>
      <c r="AM42">
        <v>3.9768366789197307</v>
      </c>
      <c r="AN42">
        <v>0</v>
      </c>
      <c r="AO42">
        <v>0</v>
      </c>
      <c r="AP42">
        <v>0.12527397314962718</v>
      </c>
      <c r="AQ42">
        <v>0</v>
      </c>
      <c r="AR42">
        <v>10.257760938405795</v>
      </c>
      <c r="AS42">
        <v>7.9607011369313128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658.24958363438691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42.3602205547324</v>
      </c>
      <c r="L43">
        <v>33.690289548465415</v>
      </c>
      <c r="M43">
        <v>0</v>
      </c>
      <c r="N43">
        <v>28.882270068067893</v>
      </c>
      <c r="O43">
        <v>48.50118021419572</v>
      </c>
      <c r="P43">
        <v>59.921529471629448</v>
      </c>
      <c r="Q43">
        <v>1.9301421793032787</v>
      </c>
      <c r="R43">
        <v>5.7767562461368653</v>
      </c>
      <c r="S43">
        <v>3.8505867872807014</v>
      </c>
      <c r="T43">
        <v>0</v>
      </c>
      <c r="U43">
        <v>318.61990437053203</v>
      </c>
      <c r="V43">
        <v>5.0713747845919919</v>
      </c>
      <c r="W43">
        <v>11.3470517435094</v>
      </c>
      <c r="X43">
        <v>36.070836155482013</v>
      </c>
      <c r="Y43">
        <v>0</v>
      </c>
      <c r="Z43">
        <v>0</v>
      </c>
      <c r="AA43">
        <v>10.430854500000002</v>
      </c>
      <c r="AB43">
        <v>3.2205858985746443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13.093740497557132</v>
      </c>
      <c r="AL43">
        <v>10.795525209208263</v>
      </c>
      <c r="AM43">
        <v>3.9768366789197307</v>
      </c>
      <c r="AN43">
        <v>0</v>
      </c>
      <c r="AO43">
        <v>0</v>
      </c>
      <c r="AP43">
        <v>1.4719706447642091</v>
      </c>
      <c r="AQ43">
        <v>0</v>
      </c>
      <c r="AR43">
        <v>8.9080555384057973</v>
      </c>
      <c r="AS43">
        <v>7.800171228813559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655.71988232017054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42.3602205547324</v>
      </c>
      <c r="L44">
        <v>33.690289548465415</v>
      </c>
      <c r="M44">
        <v>0</v>
      </c>
      <c r="N44">
        <v>28.882270068067893</v>
      </c>
      <c r="O44">
        <v>48.50118021419572</v>
      </c>
      <c r="P44">
        <v>59.921529471629448</v>
      </c>
      <c r="Q44">
        <v>1.9301421793032787</v>
      </c>
      <c r="R44">
        <v>5.7767562461368653</v>
      </c>
      <c r="S44">
        <v>3.8505867872807014</v>
      </c>
      <c r="T44">
        <v>0</v>
      </c>
      <c r="U44">
        <v>318.61990437053203</v>
      </c>
      <c r="V44">
        <v>5.0713747845919919</v>
      </c>
      <c r="W44">
        <v>11.3470517435094</v>
      </c>
      <c r="X44">
        <v>36.070836155482013</v>
      </c>
      <c r="Y44">
        <v>0</v>
      </c>
      <c r="Z44">
        <v>0</v>
      </c>
      <c r="AA44">
        <v>10.430854500000002</v>
      </c>
      <c r="AB44">
        <v>3.2205858985746443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13.093740497557132</v>
      </c>
      <c r="AL44">
        <v>10.795525209208263</v>
      </c>
      <c r="AM44">
        <v>3.9768366789197307</v>
      </c>
      <c r="AN44">
        <v>0</v>
      </c>
      <c r="AO44">
        <v>0</v>
      </c>
      <c r="AP44">
        <v>1.4719706447642091</v>
      </c>
      <c r="AQ44">
        <v>0</v>
      </c>
      <c r="AR44">
        <v>8.9080555384057973</v>
      </c>
      <c r="AS44">
        <v>7.800171228813559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655.71988232017054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61.68724735528982</v>
      </c>
      <c r="L45">
        <v>33.690289548465415</v>
      </c>
      <c r="M45">
        <v>0</v>
      </c>
      <c r="N45">
        <v>28.882270068067893</v>
      </c>
      <c r="O45">
        <v>48.50118021419572</v>
      </c>
      <c r="P45">
        <v>59.921529471629448</v>
      </c>
      <c r="Q45">
        <v>1.9301421793032787</v>
      </c>
      <c r="R45">
        <v>5.7767562461368653</v>
      </c>
      <c r="S45">
        <v>3.8505867872807014</v>
      </c>
      <c r="T45">
        <v>0</v>
      </c>
      <c r="U45">
        <v>318.61990437053203</v>
      </c>
      <c r="V45">
        <v>2.8907326273504275</v>
      </c>
      <c r="W45">
        <v>5.7784457105599589</v>
      </c>
      <c r="X45">
        <v>26.960129627088037</v>
      </c>
      <c r="Y45">
        <v>0</v>
      </c>
      <c r="Z45">
        <v>0</v>
      </c>
      <c r="AA45">
        <v>10.430854500000002</v>
      </c>
      <c r="AB45">
        <v>3.2205858985746443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13.093740497557132</v>
      </c>
      <c r="AL45">
        <v>10.795525209208263</v>
      </c>
      <c r="AM45">
        <v>3.9768366789197307</v>
      </c>
      <c r="AN45">
        <v>0</v>
      </c>
      <c r="AO45">
        <v>0</v>
      </c>
      <c r="AP45">
        <v>1.4719706447642091</v>
      </c>
      <c r="AQ45">
        <v>0</v>
      </c>
      <c r="AR45">
        <v>8.9080555384057973</v>
      </c>
      <c r="AS45">
        <v>7.800171228813559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658.18695440214299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46.819492032435207</v>
      </c>
      <c r="L46">
        <v>33.69911483029933</v>
      </c>
      <c r="M46">
        <v>0</v>
      </c>
      <c r="N46">
        <v>28.882270068067893</v>
      </c>
      <c r="O46">
        <v>48.50118021419572</v>
      </c>
      <c r="P46">
        <v>59.921529471629448</v>
      </c>
      <c r="Q46">
        <v>1.9301421793032787</v>
      </c>
      <c r="R46">
        <v>5.7767562461368653</v>
      </c>
      <c r="S46">
        <v>3.8505867872807014</v>
      </c>
      <c r="T46">
        <v>0</v>
      </c>
      <c r="U46">
        <v>318.61990437053203</v>
      </c>
      <c r="V46">
        <v>2.8907326273504275</v>
      </c>
      <c r="W46">
        <v>5.7784457105599589</v>
      </c>
      <c r="X46">
        <v>26.960129627088037</v>
      </c>
      <c r="Y46">
        <v>0</v>
      </c>
      <c r="Z46">
        <v>0</v>
      </c>
      <c r="AA46">
        <v>10.430854500000002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13.093740497557132</v>
      </c>
      <c r="AL46">
        <v>10.795525209208263</v>
      </c>
      <c r="AM46">
        <v>3.9768366789197307</v>
      </c>
      <c r="AN46">
        <v>0</v>
      </c>
      <c r="AO46">
        <v>0</v>
      </c>
      <c r="AP46">
        <v>1.4719706447642091</v>
      </c>
      <c r="AQ46">
        <v>0</v>
      </c>
      <c r="AR46">
        <v>8.9080555384057973</v>
      </c>
      <c r="AS46">
        <v>7.800171228813559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640.10743846254763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42.360762457034426</v>
      </c>
      <c r="L47">
        <v>33.69006294976203</v>
      </c>
      <c r="M47">
        <v>0</v>
      </c>
      <c r="N47">
        <v>28.882270068067893</v>
      </c>
      <c r="O47">
        <v>48.50118021419572</v>
      </c>
      <c r="P47">
        <v>59.921529471629448</v>
      </c>
      <c r="Q47">
        <v>1.9301421793032787</v>
      </c>
      <c r="R47">
        <v>5.7767562461368653</v>
      </c>
      <c r="S47">
        <v>3.8505867872807014</v>
      </c>
      <c r="T47">
        <v>0</v>
      </c>
      <c r="U47">
        <v>318.61990437053203</v>
      </c>
      <c r="V47">
        <v>2.8907326273504275</v>
      </c>
      <c r="W47">
        <v>5.7784457105599589</v>
      </c>
      <c r="X47">
        <v>26.960129627088037</v>
      </c>
      <c r="Y47">
        <v>0</v>
      </c>
      <c r="Z47">
        <v>0</v>
      </c>
      <c r="AA47">
        <v>6.870456229020161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13.093740497557132</v>
      </c>
      <c r="AL47">
        <v>10.795525209208263</v>
      </c>
      <c r="AM47">
        <v>3.9768366789197307</v>
      </c>
      <c r="AN47">
        <v>0</v>
      </c>
      <c r="AO47">
        <v>0</v>
      </c>
      <c r="AP47">
        <v>1.4719706447642091</v>
      </c>
      <c r="AQ47">
        <v>0</v>
      </c>
      <c r="AR47">
        <v>8.9080555384057973</v>
      </c>
      <c r="AS47">
        <v>7.9607011369313128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632.23978864374749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42.360762457034426</v>
      </c>
      <c r="L48">
        <v>33.69032227784696</v>
      </c>
      <c r="M48">
        <v>0</v>
      </c>
      <c r="N48">
        <v>28.882270068067893</v>
      </c>
      <c r="O48">
        <v>48.50118021419572</v>
      </c>
      <c r="P48">
        <v>59.921529471629448</v>
      </c>
      <c r="Q48">
        <v>1.9301421793032787</v>
      </c>
      <c r="R48">
        <v>5.7767562461368653</v>
      </c>
      <c r="S48">
        <v>3.8505867872807014</v>
      </c>
      <c r="T48">
        <v>0</v>
      </c>
      <c r="U48">
        <v>318.61990437053203</v>
      </c>
      <c r="V48">
        <v>2.8907326273504275</v>
      </c>
      <c r="W48">
        <v>5.7784457105599589</v>
      </c>
      <c r="X48">
        <v>26.960129627088037</v>
      </c>
      <c r="Y48">
        <v>0</v>
      </c>
      <c r="Z48">
        <v>0</v>
      </c>
      <c r="AA48">
        <v>3.4352281145100805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13.093740497557132</v>
      </c>
      <c r="AL48">
        <v>10.795525209208263</v>
      </c>
      <c r="AM48">
        <v>3.9768366789197307</v>
      </c>
      <c r="AN48">
        <v>0</v>
      </c>
      <c r="AO48">
        <v>0</v>
      </c>
      <c r="AP48">
        <v>1.4719706447642091</v>
      </c>
      <c r="AQ48">
        <v>0</v>
      </c>
      <c r="AR48">
        <v>8.9080555384057973</v>
      </c>
      <c r="AS48">
        <v>7.9607011369313128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628.80481985732229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42.360762457034426</v>
      </c>
      <c r="L49">
        <v>33.698978532581783</v>
      </c>
      <c r="M49">
        <v>0</v>
      </c>
      <c r="N49">
        <v>28.882270068067893</v>
      </c>
      <c r="O49">
        <v>48.50118021419572</v>
      </c>
      <c r="P49">
        <v>59.921529471629448</v>
      </c>
      <c r="Q49">
        <v>1.9301421793032787</v>
      </c>
      <c r="R49">
        <v>5.7767562461368653</v>
      </c>
      <c r="S49">
        <v>3.8505867872807014</v>
      </c>
      <c r="T49">
        <v>0</v>
      </c>
      <c r="U49">
        <v>318.61990437053203</v>
      </c>
      <c r="V49">
        <v>2.8907326273504275</v>
      </c>
      <c r="W49">
        <v>5.7784457105599589</v>
      </c>
      <c r="X49">
        <v>26.960129627088037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13.093740497557132</v>
      </c>
      <c r="AL49">
        <v>10.795525209208263</v>
      </c>
      <c r="AM49">
        <v>3.9768366789197307</v>
      </c>
      <c r="AN49">
        <v>0</v>
      </c>
      <c r="AO49">
        <v>0</v>
      </c>
      <c r="AP49">
        <v>0</v>
      </c>
      <c r="AQ49">
        <v>0</v>
      </c>
      <c r="AR49">
        <v>8.9080555384057973</v>
      </c>
      <c r="AS49">
        <v>7.800171228813559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623.7457474446652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42.360762457034426</v>
      </c>
      <c r="L50">
        <v>33.698976821634176</v>
      </c>
      <c r="M50">
        <v>0</v>
      </c>
      <c r="N50">
        <v>28.882270068067893</v>
      </c>
      <c r="O50">
        <v>48.50118021419572</v>
      </c>
      <c r="P50">
        <v>59.921529471629448</v>
      </c>
      <c r="Q50">
        <v>1.9301421793032787</v>
      </c>
      <c r="R50">
        <v>5.7767562461368653</v>
      </c>
      <c r="S50">
        <v>3.8505867872807014</v>
      </c>
      <c r="T50">
        <v>0</v>
      </c>
      <c r="U50">
        <v>318.61990437053203</v>
      </c>
      <c r="V50">
        <v>2.8907326273504275</v>
      </c>
      <c r="W50">
        <v>5.7784457105599589</v>
      </c>
      <c r="X50">
        <v>19.251389893362091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13.093740497557132</v>
      </c>
      <c r="AL50">
        <v>10.795525209208263</v>
      </c>
      <c r="AM50">
        <v>3.9768366789197307</v>
      </c>
      <c r="AN50">
        <v>0</v>
      </c>
      <c r="AO50">
        <v>0</v>
      </c>
      <c r="AP50">
        <v>0</v>
      </c>
      <c r="AQ50">
        <v>0</v>
      </c>
      <c r="AR50">
        <v>8.9080555384057973</v>
      </c>
      <c r="AS50">
        <v>7.800171228813559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616.03700599999161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42.360762457034426</v>
      </c>
      <c r="L51">
        <v>33.698897557772327</v>
      </c>
      <c r="M51">
        <v>0</v>
      </c>
      <c r="N51">
        <v>28.882270068067893</v>
      </c>
      <c r="O51">
        <v>48.50118021419572</v>
      </c>
      <c r="P51">
        <v>59.921529471629448</v>
      </c>
      <c r="Q51">
        <v>1.9301421793032787</v>
      </c>
      <c r="R51">
        <v>5.7767562461368653</v>
      </c>
      <c r="S51">
        <v>3.8505867872807014</v>
      </c>
      <c r="T51">
        <v>0</v>
      </c>
      <c r="U51">
        <v>318.61990437053203</v>
      </c>
      <c r="V51">
        <v>2.8907326273504275</v>
      </c>
      <c r="W51">
        <v>5.3593796309123807</v>
      </c>
      <c r="X51">
        <v>19.251389893362091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13.093740497557132</v>
      </c>
      <c r="AL51">
        <v>10.795525209208263</v>
      </c>
      <c r="AM51">
        <v>3.9768366789197307</v>
      </c>
      <c r="AN51">
        <v>0</v>
      </c>
      <c r="AO51">
        <v>0</v>
      </c>
      <c r="AP51">
        <v>0.53241495729047228</v>
      </c>
      <c r="AQ51">
        <v>0</v>
      </c>
      <c r="AR51">
        <v>8.9080555384057973</v>
      </c>
      <c r="AS51">
        <v>7.800171228813559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616.15027561377269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42.360762457034426</v>
      </c>
      <c r="L52">
        <v>33.690329205652304</v>
      </c>
      <c r="M52">
        <v>0</v>
      </c>
      <c r="N52">
        <v>28.882270068067893</v>
      </c>
      <c r="O52">
        <v>48.50118021419572</v>
      </c>
      <c r="P52">
        <v>59.921529471629448</v>
      </c>
      <c r="Q52">
        <v>1.9301421793032787</v>
      </c>
      <c r="R52">
        <v>5.7767562461368653</v>
      </c>
      <c r="S52">
        <v>3.8505867872807014</v>
      </c>
      <c r="T52">
        <v>0</v>
      </c>
      <c r="U52">
        <v>318.61990437053203</v>
      </c>
      <c r="V52">
        <v>2.8907326273504275</v>
      </c>
      <c r="W52">
        <v>5.3593796309123807</v>
      </c>
      <c r="X52">
        <v>19.251389893362091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13.093740497557132</v>
      </c>
      <c r="AL52">
        <v>10.795525209208263</v>
      </c>
      <c r="AM52">
        <v>3.9768366789197307</v>
      </c>
      <c r="AN52">
        <v>0</v>
      </c>
      <c r="AO52">
        <v>0</v>
      </c>
      <c r="AP52">
        <v>0.53241495729047228</v>
      </c>
      <c r="AQ52">
        <v>0</v>
      </c>
      <c r="AR52">
        <v>8.9080555384057973</v>
      </c>
      <c r="AS52">
        <v>7.800171228813559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616.14170726165264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42.360762457034426</v>
      </c>
      <c r="L53">
        <v>33.698964380930612</v>
      </c>
      <c r="M53">
        <v>0</v>
      </c>
      <c r="N53">
        <v>28.882270068067893</v>
      </c>
      <c r="O53">
        <v>48.50118021419572</v>
      </c>
      <c r="P53">
        <v>59.921529471629448</v>
      </c>
      <c r="Q53">
        <v>1.9301421793032787</v>
      </c>
      <c r="R53">
        <v>5.7767562461368653</v>
      </c>
      <c r="S53">
        <v>3.8505867872807014</v>
      </c>
      <c r="T53">
        <v>0</v>
      </c>
      <c r="U53">
        <v>318.61990437053203</v>
      </c>
      <c r="V53">
        <v>2.8907326273504275</v>
      </c>
      <c r="W53">
        <v>5.3593796309123807</v>
      </c>
      <c r="X53">
        <v>19.251389893362091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4.0297270825409193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13.093740497557132</v>
      </c>
      <c r="AL53">
        <v>10.795525209208263</v>
      </c>
      <c r="AM53">
        <v>3.9768366789197307</v>
      </c>
      <c r="AN53">
        <v>0</v>
      </c>
      <c r="AO53">
        <v>0</v>
      </c>
      <c r="AP53">
        <v>0.53241495729047228</v>
      </c>
      <c r="AQ53">
        <v>0</v>
      </c>
      <c r="AR53">
        <v>8.9080555384057973</v>
      </c>
      <c r="AS53">
        <v>7.9607011369313128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620.34059942758961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42.360762457034426</v>
      </c>
      <c r="L54">
        <v>33.698964380930612</v>
      </c>
      <c r="M54">
        <v>0</v>
      </c>
      <c r="N54">
        <v>28.882270068067893</v>
      </c>
      <c r="O54">
        <v>48.50118021419572</v>
      </c>
      <c r="P54">
        <v>59.921529471629448</v>
      </c>
      <c r="Q54">
        <v>1.9301421793032787</v>
      </c>
      <c r="R54">
        <v>5.7767562461368653</v>
      </c>
      <c r="S54">
        <v>3.8505867872807014</v>
      </c>
      <c r="T54">
        <v>0</v>
      </c>
      <c r="U54">
        <v>318.61990437053203</v>
      </c>
      <c r="V54">
        <v>1.7509025137111516</v>
      </c>
      <c r="W54">
        <v>5.3593796309123807</v>
      </c>
      <c r="X54">
        <v>19.251389893362091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4.0297270825409193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13.093740497557132</v>
      </c>
      <c r="AL54">
        <v>10.795525209208263</v>
      </c>
      <c r="AM54">
        <v>3.9768366789197307</v>
      </c>
      <c r="AN54">
        <v>0</v>
      </c>
      <c r="AO54">
        <v>0</v>
      </c>
      <c r="AP54">
        <v>0.53241495729047228</v>
      </c>
      <c r="AQ54">
        <v>0</v>
      </c>
      <c r="AR54">
        <v>8.9080555384057973</v>
      </c>
      <c r="AS54">
        <v>7.9607011369313128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619.20076931395033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42.360762457034426</v>
      </c>
      <c r="L55">
        <v>33.690194419597766</v>
      </c>
      <c r="M55">
        <v>0</v>
      </c>
      <c r="N55">
        <v>28.882270068067893</v>
      </c>
      <c r="O55">
        <v>48.50118021419572</v>
      </c>
      <c r="P55">
        <v>59.921529471629448</v>
      </c>
      <c r="Q55">
        <v>1.9289274503816791</v>
      </c>
      <c r="R55">
        <v>5.7799457891332464</v>
      </c>
      <c r="S55">
        <v>3.8501670611439844</v>
      </c>
      <c r="T55">
        <v>0</v>
      </c>
      <c r="U55">
        <v>318.61990437053203</v>
      </c>
      <c r="V55">
        <v>1.7210061684981683</v>
      </c>
      <c r="W55">
        <v>5.3593796309123807</v>
      </c>
      <c r="X55">
        <v>19.251389893362091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4.0297270825409193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13.093740497557132</v>
      </c>
      <c r="AL55">
        <v>10.795525209208263</v>
      </c>
      <c r="AM55">
        <v>3.9768366789197307</v>
      </c>
      <c r="AN55">
        <v>0</v>
      </c>
      <c r="AO55">
        <v>0</v>
      </c>
      <c r="AP55">
        <v>0.53241495729047228</v>
      </c>
      <c r="AQ55">
        <v>0</v>
      </c>
      <c r="AR55">
        <v>8.9080555384057973</v>
      </c>
      <c r="AS55">
        <v>7.800171228813559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619.003128187225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42.360762457034426</v>
      </c>
      <c r="L56">
        <v>33.690194419597766</v>
      </c>
      <c r="M56">
        <v>0</v>
      </c>
      <c r="N56">
        <v>28.882270068067893</v>
      </c>
      <c r="O56">
        <v>48.50118021419572</v>
      </c>
      <c r="P56">
        <v>59.921529471629448</v>
      </c>
      <c r="Q56">
        <v>1.9289274503816791</v>
      </c>
      <c r="R56">
        <v>5.7790566765578637</v>
      </c>
      <c r="S56">
        <v>3.8501670611439844</v>
      </c>
      <c r="T56">
        <v>0</v>
      </c>
      <c r="U56">
        <v>318.61990437053203</v>
      </c>
      <c r="V56">
        <v>1.7210061684981683</v>
      </c>
      <c r="W56">
        <v>5.3593796309123807</v>
      </c>
      <c r="X56">
        <v>19.251389893362091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4.0297270825409193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13.093740497557132</v>
      </c>
      <c r="AL56">
        <v>10.795525209208263</v>
      </c>
      <c r="AM56">
        <v>3.9768366789197307</v>
      </c>
      <c r="AN56">
        <v>0</v>
      </c>
      <c r="AO56">
        <v>0</v>
      </c>
      <c r="AP56">
        <v>0.53241495729047228</v>
      </c>
      <c r="AQ56">
        <v>0</v>
      </c>
      <c r="AR56">
        <v>8.9080555384057973</v>
      </c>
      <c r="AS56">
        <v>7.800171228813559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619.00223907464954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42.360762457034426</v>
      </c>
      <c r="L57">
        <v>33.690194419597766</v>
      </c>
      <c r="M57">
        <v>0</v>
      </c>
      <c r="N57">
        <v>28.882270068067893</v>
      </c>
      <c r="O57">
        <v>48.50118021419572</v>
      </c>
      <c r="P57">
        <v>59.921529471629448</v>
      </c>
      <c r="Q57">
        <v>1.9289274503816791</v>
      </c>
      <c r="R57">
        <v>5.7790566765578637</v>
      </c>
      <c r="S57">
        <v>3.8501670611439844</v>
      </c>
      <c r="T57">
        <v>0</v>
      </c>
      <c r="U57">
        <v>318.61990437053203</v>
      </c>
      <c r="V57">
        <v>1.7210061684981683</v>
      </c>
      <c r="W57">
        <v>5.3593796309123807</v>
      </c>
      <c r="X57">
        <v>23.469819850878594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4.0297270825409193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13.093740497557132</v>
      </c>
      <c r="AL57">
        <v>10.795525209208263</v>
      </c>
      <c r="AM57">
        <v>3.9768366789197307</v>
      </c>
      <c r="AN57">
        <v>0</v>
      </c>
      <c r="AO57">
        <v>0</v>
      </c>
      <c r="AP57">
        <v>6.263711355360399E-2</v>
      </c>
      <c r="AQ57">
        <v>0</v>
      </c>
      <c r="AR57">
        <v>8.9080555384057973</v>
      </c>
      <c r="AS57">
        <v>7.800171228813559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622.75089118842914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42.360762457034426</v>
      </c>
      <c r="L58">
        <v>33.690194419597766</v>
      </c>
      <c r="M58">
        <v>0</v>
      </c>
      <c r="N58">
        <v>28.882270068067893</v>
      </c>
      <c r="O58">
        <v>48.50118021419572</v>
      </c>
      <c r="P58">
        <v>59.921529471629448</v>
      </c>
      <c r="Q58">
        <v>1.9289274503816791</v>
      </c>
      <c r="R58">
        <v>5.7790566765578637</v>
      </c>
      <c r="S58">
        <v>3.8501670611439844</v>
      </c>
      <c r="T58">
        <v>0</v>
      </c>
      <c r="U58">
        <v>318.61990437053203</v>
      </c>
      <c r="V58">
        <v>1.7210061684981683</v>
      </c>
      <c r="W58">
        <v>5.3593796309123807</v>
      </c>
      <c r="X58">
        <v>27.379789838817892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4.0297270825409193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13.093740497557132</v>
      </c>
      <c r="AL58">
        <v>10.795525209208263</v>
      </c>
      <c r="AM58">
        <v>3.9768366789197307</v>
      </c>
      <c r="AN58">
        <v>0</v>
      </c>
      <c r="AO58">
        <v>0</v>
      </c>
      <c r="AP58">
        <v>6.263711355360399E-2</v>
      </c>
      <c r="AQ58">
        <v>0</v>
      </c>
      <c r="AR58">
        <v>8.9080555384057973</v>
      </c>
      <c r="AS58">
        <v>7.800171228813559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626.66086117636848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42.360762457034426</v>
      </c>
      <c r="L59">
        <v>33.690194419597766</v>
      </c>
      <c r="M59">
        <v>0</v>
      </c>
      <c r="N59">
        <v>28.882270068067893</v>
      </c>
      <c r="O59">
        <v>48.50118021419572</v>
      </c>
      <c r="P59">
        <v>59.921529471629448</v>
      </c>
      <c r="Q59">
        <v>1.9289274503816791</v>
      </c>
      <c r="R59">
        <v>5.7790566765578637</v>
      </c>
      <c r="S59">
        <v>3.8501670611439844</v>
      </c>
      <c r="T59">
        <v>0</v>
      </c>
      <c r="U59">
        <v>318.61990437053203</v>
      </c>
      <c r="V59">
        <v>1.7210061684981683</v>
      </c>
      <c r="W59">
        <v>5.3593796309123807</v>
      </c>
      <c r="X59">
        <v>27.274675999999989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4.0297270825409193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13.093740497557132</v>
      </c>
      <c r="AL59">
        <v>10.795525209208263</v>
      </c>
      <c r="AM59">
        <v>3.9768366789197307</v>
      </c>
      <c r="AN59">
        <v>0</v>
      </c>
      <c r="AO59">
        <v>0</v>
      </c>
      <c r="AP59">
        <v>6.263711355360399E-2</v>
      </c>
      <c r="AQ59">
        <v>0</v>
      </c>
      <c r="AR59">
        <v>8.9080555384057973</v>
      </c>
      <c r="AS59">
        <v>7.800171228813559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626.55574733755054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42.360762457034426</v>
      </c>
      <c r="L60">
        <v>33.690194419597766</v>
      </c>
      <c r="M60">
        <v>0</v>
      </c>
      <c r="N60">
        <v>28.882270068067893</v>
      </c>
      <c r="O60">
        <v>48.50118021419572</v>
      </c>
      <c r="P60">
        <v>59.921529471629448</v>
      </c>
      <c r="Q60">
        <v>1.9289274503816791</v>
      </c>
      <c r="R60">
        <v>5.7790566765578637</v>
      </c>
      <c r="S60">
        <v>3.8501670611439844</v>
      </c>
      <c r="T60">
        <v>0</v>
      </c>
      <c r="U60">
        <v>318.61990437053203</v>
      </c>
      <c r="V60">
        <v>1.7101477572815533</v>
      </c>
      <c r="W60">
        <v>5.3399827235294115</v>
      </c>
      <c r="X60">
        <v>22.211772187579086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4.0297270825409193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13.093740497557132</v>
      </c>
      <c r="AL60">
        <v>10.795525209208263</v>
      </c>
      <c r="AM60">
        <v>3.9768366789197307</v>
      </c>
      <c r="AN60">
        <v>0</v>
      </c>
      <c r="AO60">
        <v>0</v>
      </c>
      <c r="AP60">
        <v>6.263711355360399E-2</v>
      </c>
      <c r="AQ60">
        <v>0</v>
      </c>
      <c r="AR60">
        <v>8.9080555384057973</v>
      </c>
      <c r="AS60">
        <v>7.800171228813559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621.46258820652997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42.360762457034426</v>
      </c>
      <c r="L61">
        <v>33.690194419597766</v>
      </c>
      <c r="M61">
        <v>0</v>
      </c>
      <c r="N61">
        <v>28.882270068067893</v>
      </c>
      <c r="O61">
        <v>48.50118021419572</v>
      </c>
      <c r="P61">
        <v>59.921529471629448</v>
      </c>
      <c r="Q61">
        <v>1.9289274503816791</v>
      </c>
      <c r="R61">
        <v>5.7790566765578637</v>
      </c>
      <c r="S61">
        <v>3.8501670611439844</v>
      </c>
      <c r="T61">
        <v>0</v>
      </c>
      <c r="U61">
        <v>318.61990437053203</v>
      </c>
      <c r="V61">
        <v>1.7101477572815533</v>
      </c>
      <c r="W61">
        <v>5.3399827235294115</v>
      </c>
      <c r="X61">
        <v>22.51177210798609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4.0297270825409193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13.093740497557132</v>
      </c>
      <c r="AL61">
        <v>10.795525209208263</v>
      </c>
      <c r="AM61">
        <v>3.9768366789197307</v>
      </c>
      <c r="AN61">
        <v>0</v>
      </c>
      <c r="AO61">
        <v>0</v>
      </c>
      <c r="AP61">
        <v>6.263711355360399E-2</v>
      </c>
      <c r="AQ61">
        <v>0</v>
      </c>
      <c r="AR61">
        <v>8.9080555384057973</v>
      </c>
      <c r="AS61">
        <v>7.800171228813559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621.76258812693698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42.360762457034426</v>
      </c>
      <c r="L62">
        <v>33.690194419597766</v>
      </c>
      <c r="M62">
        <v>0</v>
      </c>
      <c r="N62">
        <v>28.882270068067893</v>
      </c>
      <c r="O62">
        <v>48.50118021419572</v>
      </c>
      <c r="P62">
        <v>59.921529471629448</v>
      </c>
      <c r="Q62">
        <v>1.9289274503816791</v>
      </c>
      <c r="R62">
        <v>5.7790566765578637</v>
      </c>
      <c r="S62">
        <v>3.8501670611439844</v>
      </c>
      <c r="T62">
        <v>0</v>
      </c>
      <c r="U62">
        <v>318.61990437053203</v>
      </c>
      <c r="V62">
        <v>1.7101477572815533</v>
      </c>
      <c r="W62">
        <v>5.3399827235294115</v>
      </c>
      <c r="X62">
        <v>22.51177210798609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4.0297270825409193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13.093740497557132</v>
      </c>
      <c r="AL62">
        <v>10.795525209208263</v>
      </c>
      <c r="AM62">
        <v>3.9768366789197307</v>
      </c>
      <c r="AN62">
        <v>0</v>
      </c>
      <c r="AO62">
        <v>0</v>
      </c>
      <c r="AP62">
        <v>6.263711355360399E-2</v>
      </c>
      <c r="AQ62">
        <v>0</v>
      </c>
      <c r="AR62">
        <v>8.9080555384057973</v>
      </c>
      <c r="AS62">
        <v>7.800171228813559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621.76258812693698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42.360762457034426</v>
      </c>
      <c r="L63">
        <v>33.690194419597766</v>
      </c>
      <c r="M63">
        <v>0</v>
      </c>
      <c r="N63">
        <v>28.882270068067893</v>
      </c>
      <c r="O63">
        <v>48.50118021419572</v>
      </c>
      <c r="P63">
        <v>59.921529471629448</v>
      </c>
      <c r="Q63">
        <v>1.9289274503816791</v>
      </c>
      <c r="R63">
        <v>5.7792201301488406</v>
      </c>
      <c r="S63">
        <v>3.8501670611439844</v>
      </c>
      <c r="T63">
        <v>0</v>
      </c>
      <c r="U63">
        <v>318.61990437053203</v>
      </c>
      <c r="V63">
        <v>1.7101477572815533</v>
      </c>
      <c r="W63">
        <v>5.3399827235294115</v>
      </c>
      <c r="X63">
        <v>22.51177210798609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4.0297270825409193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13.093740497557132</v>
      </c>
      <c r="AL63">
        <v>10.795525209208263</v>
      </c>
      <c r="AM63">
        <v>3.9768366789197307</v>
      </c>
      <c r="AN63">
        <v>0</v>
      </c>
      <c r="AO63">
        <v>0</v>
      </c>
      <c r="AP63">
        <v>6.263711355360399E-2</v>
      </c>
      <c r="AQ63">
        <v>0</v>
      </c>
      <c r="AR63">
        <v>8.9080555384057973</v>
      </c>
      <c r="AS63">
        <v>7.800171228813559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621.76275158052795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42.360762457034426</v>
      </c>
      <c r="L64">
        <v>33.690194419597766</v>
      </c>
      <c r="M64">
        <v>0</v>
      </c>
      <c r="N64">
        <v>28.882270068067893</v>
      </c>
      <c r="O64">
        <v>48.50118021419572</v>
      </c>
      <c r="P64">
        <v>59.921529471629448</v>
      </c>
      <c r="Q64">
        <v>1.9289274503816791</v>
      </c>
      <c r="R64">
        <v>5.7792201301488406</v>
      </c>
      <c r="S64">
        <v>3.8501670611439844</v>
      </c>
      <c r="T64">
        <v>0</v>
      </c>
      <c r="U64">
        <v>318.61990437053203</v>
      </c>
      <c r="V64">
        <v>1.7101477572815533</v>
      </c>
      <c r="W64">
        <v>5.3399827235294115</v>
      </c>
      <c r="X64">
        <v>21.921772104496082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4.0297270825409193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13.093740497557132</v>
      </c>
      <c r="AL64">
        <v>10.795525209208263</v>
      </c>
      <c r="AM64">
        <v>3.9768366789197307</v>
      </c>
      <c r="AN64">
        <v>0</v>
      </c>
      <c r="AO64">
        <v>0</v>
      </c>
      <c r="AP64">
        <v>6.263711355360399E-2</v>
      </c>
      <c r="AQ64">
        <v>0</v>
      </c>
      <c r="AR64">
        <v>8.9080555384057973</v>
      </c>
      <c r="AS64">
        <v>7.800171228813559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621.17275157703796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42.360762457034426</v>
      </c>
      <c r="L65">
        <v>33.690194419597766</v>
      </c>
      <c r="M65">
        <v>0</v>
      </c>
      <c r="N65">
        <v>28.882270068067893</v>
      </c>
      <c r="O65">
        <v>48.50118021419572</v>
      </c>
      <c r="P65">
        <v>59.921529471629448</v>
      </c>
      <c r="Q65">
        <v>1.9289274503816791</v>
      </c>
      <c r="R65">
        <v>5.7792201301488406</v>
      </c>
      <c r="S65">
        <v>3.8501670611439844</v>
      </c>
      <c r="T65">
        <v>0</v>
      </c>
      <c r="U65">
        <v>318.61990437053203</v>
      </c>
      <c r="V65">
        <v>1.7101477572815533</v>
      </c>
      <c r="W65">
        <v>5.7705794173380589</v>
      </c>
      <c r="X65">
        <v>21.211773461732509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4.0297270825409193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13.093740497557132</v>
      </c>
      <c r="AL65">
        <v>11.647803468416525</v>
      </c>
      <c r="AM65">
        <v>3.9768366789197307</v>
      </c>
      <c r="AN65">
        <v>0</v>
      </c>
      <c r="AO65">
        <v>0</v>
      </c>
      <c r="AP65">
        <v>0.53241495729047228</v>
      </c>
      <c r="AQ65">
        <v>0</v>
      </c>
      <c r="AR65">
        <v>8.9080555384057973</v>
      </c>
      <c r="AS65">
        <v>7.800171228813559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622.21540573102823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42.360762457034426</v>
      </c>
      <c r="L66">
        <v>33.690194419597766</v>
      </c>
      <c r="M66">
        <v>0</v>
      </c>
      <c r="N66">
        <v>28.882270068067893</v>
      </c>
      <c r="O66">
        <v>48.50118021419572</v>
      </c>
      <c r="P66">
        <v>59.921529471629448</v>
      </c>
      <c r="Q66">
        <v>1.9266072757763975</v>
      </c>
      <c r="R66">
        <v>5.7792201301488406</v>
      </c>
      <c r="S66">
        <v>3.8508799700761704</v>
      </c>
      <c r="T66">
        <v>0</v>
      </c>
      <c r="U66">
        <v>318.61990437053203</v>
      </c>
      <c r="V66">
        <v>1.6802935622317599</v>
      </c>
      <c r="W66">
        <v>5.7784457105599589</v>
      </c>
      <c r="X66">
        <v>23.469819850878594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4.0297270825409193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13.093740497557132</v>
      </c>
      <c r="AL66">
        <v>11.647803468416525</v>
      </c>
      <c r="AM66">
        <v>3.9768366789197307</v>
      </c>
      <c r="AN66">
        <v>0</v>
      </c>
      <c r="AO66">
        <v>0</v>
      </c>
      <c r="AP66">
        <v>0.53241495729047228</v>
      </c>
      <c r="AQ66">
        <v>0</v>
      </c>
      <c r="AR66">
        <v>8.9080555384057973</v>
      </c>
      <c r="AS66">
        <v>7.800171228813559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624.44985695267337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32.439789515002005</v>
      </c>
      <c r="M67">
        <v>0</v>
      </c>
      <c r="N67">
        <v>28.882270068067893</v>
      </c>
      <c r="O67">
        <v>48.50118021419572</v>
      </c>
      <c r="P67">
        <v>59.921529471629448</v>
      </c>
      <c r="Q67">
        <v>2.6707773514285713</v>
      </c>
      <c r="R67">
        <v>9.9368760000000016</v>
      </c>
      <c r="S67">
        <v>6.4489209386068476</v>
      </c>
      <c r="T67">
        <v>0</v>
      </c>
      <c r="U67">
        <v>318.61990437053203</v>
      </c>
      <c r="V67">
        <v>5.0713747845919919</v>
      </c>
      <c r="W67">
        <v>11.3470517435094</v>
      </c>
      <c r="X67">
        <v>34.62816105911692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13.093740497557132</v>
      </c>
      <c r="AL67">
        <v>11.647803468416525</v>
      </c>
      <c r="AM67">
        <v>3.9768366789197307</v>
      </c>
      <c r="AN67">
        <v>0</v>
      </c>
      <c r="AO67">
        <v>0</v>
      </c>
      <c r="AP67">
        <v>0.53241495729047228</v>
      </c>
      <c r="AQ67">
        <v>0</v>
      </c>
      <c r="AR67">
        <v>8.9080555384057973</v>
      </c>
      <c r="AS67">
        <v>7.800171228813559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604.42685788608424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32.439789515002005</v>
      </c>
      <c r="M68">
        <v>0</v>
      </c>
      <c r="N68">
        <v>28.882270068067893</v>
      </c>
      <c r="O68">
        <v>48.50118021419572</v>
      </c>
      <c r="P68">
        <v>59.921529471629448</v>
      </c>
      <c r="Q68">
        <v>2.6707773514285713</v>
      </c>
      <c r="R68">
        <v>10.364653468772961</v>
      </c>
      <c r="S68">
        <v>6.4489209386068476</v>
      </c>
      <c r="T68">
        <v>0</v>
      </c>
      <c r="U68">
        <v>318.61990437053203</v>
      </c>
      <c r="V68">
        <v>5.0713747845919919</v>
      </c>
      <c r="W68">
        <v>11.3470517435094</v>
      </c>
      <c r="X68">
        <v>36.070836155482013</v>
      </c>
      <c r="Y68">
        <v>0</v>
      </c>
      <c r="Z68">
        <v>0</v>
      </c>
      <c r="AA68">
        <v>3.4352281145100805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13.093740497557132</v>
      </c>
      <c r="AL68">
        <v>11.647803468416525</v>
      </c>
      <c r="AM68">
        <v>3.9768366789197307</v>
      </c>
      <c r="AN68">
        <v>0</v>
      </c>
      <c r="AO68">
        <v>0</v>
      </c>
      <c r="AP68">
        <v>0.53241495729047228</v>
      </c>
      <c r="AQ68">
        <v>0</v>
      </c>
      <c r="AR68">
        <v>8.9080555384057973</v>
      </c>
      <c r="AS68">
        <v>7.800171228813559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609.73253856573228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32.439789515002005</v>
      </c>
      <c r="M69">
        <v>0</v>
      </c>
      <c r="N69">
        <v>28.882270068067893</v>
      </c>
      <c r="O69">
        <v>48.50118021419572</v>
      </c>
      <c r="P69">
        <v>59.921529471629448</v>
      </c>
      <c r="Q69">
        <v>2.6707773514285713</v>
      </c>
      <c r="R69">
        <v>10.364653468772961</v>
      </c>
      <c r="S69">
        <v>6.4489209386068476</v>
      </c>
      <c r="T69">
        <v>0</v>
      </c>
      <c r="U69">
        <v>318.61990437053203</v>
      </c>
      <c r="V69">
        <v>5.0713747845919919</v>
      </c>
      <c r="W69">
        <v>11.3470517435094</v>
      </c>
      <c r="X69">
        <v>36.070836155482013</v>
      </c>
      <c r="Y69">
        <v>0</v>
      </c>
      <c r="Z69">
        <v>0</v>
      </c>
      <c r="AA69">
        <v>3.4352281145100805</v>
      </c>
      <c r="AB69">
        <v>3.2205858985746443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5.4418446248996828</v>
      </c>
      <c r="AI69">
        <v>0</v>
      </c>
      <c r="AJ69">
        <v>0</v>
      </c>
      <c r="AK69">
        <v>13.093740497557132</v>
      </c>
      <c r="AL69">
        <v>11.647803468416525</v>
      </c>
      <c r="AM69">
        <v>3.9768366789197307</v>
      </c>
      <c r="AN69">
        <v>0</v>
      </c>
      <c r="AO69">
        <v>0</v>
      </c>
      <c r="AP69">
        <v>0.53241495729047228</v>
      </c>
      <c r="AQ69">
        <v>0</v>
      </c>
      <c r="AR69">
        <v>8.9080555384057973</v>
      </c>
      <c r="AS69">
        <v>7.800171228813559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618.3949690892066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32.439789515002005</v>
      </c>
      <c r="M70">
        <v>0</v>
      </c>
      <c r="N70">
        <v>28.882270068067893</v>
      </c>
      <c r="O70">
        <v>48.50118021419572</v>
      </c>
      <c r="P70">
        <v>59.921529471629448</v>
      </c>
      <c r="Q70">
        <v>2.6707773514285713</v>
      </c>
      <c r="R70">
        <v>10.364653468772961</v>
      </c>
      <c r="S70">
        <v>6.4489209386068476</v>
      </c>
      <c r="T70">
        <v>0</v>
      </c>
      <c r="U70">
        <v>318.61990437053203</v>
      </c>
      <c r="V70">
        <v>5.0713747845919919</v>
      </c>
      <c r="W70">
        <v>11.3470517435094</v>
      </c>
      <c r="X70">
        <v>36.070836155482013</v>
      </c>
      <c r="Y70">
        <v>0</v>
      </c>
      <c r="Z70">
        <v>0</v>
      </c>
      <c r="AA70">
        <v>6.870456229020161</v>
      </c>
      <c r="AB70">
        <v>3.2205858985746443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10.999473318500529</v>
      </c>
      <c r="AI70">
        <v>0</v>
      </c>
      <c r="AJ70">
        <v>0</v>
      </c>
      <c r="AK70">
        <v>13.093740497557132</v>
      </c>
      <c r="AL70">
        <v>11.647803468416525</v>
      </c>
      <c r="AM70">
        <v>3.9768366789197307</v>
      </c>
      <c r="AN70">
        <v>0</v>
      </c>
      <c r="AO70">
        <v>0</v>
      </c>
      <c r="AP70">
        <v>0.53241495729047228</v>
      </c>
      <c r="AQ70">
        <v>0</v>
      </c>
      <c r="AR70">
        <v>8.9080555384057973</v>
      </c>
      <c r="AS70">
        <v>7.800171228813559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627.38782589731761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32.431012044974104</v>
      </c>
      <c r="M71">
        <v>0</v>
      </c>
      <c r="N71">
        <v>28.882270068067893</v>
      </c>
      <c r="O71">
        <v>48.50118021419572</v>
      </c>
      <c r="P71">
        <v>59.921529471629448</v>
      </c>
      <c r="Q71">
        <v>2.6707773514285713</v>
      </c>
      <c r="R71">
        <v>10.364653468772961</v>
      </c>
      <c r="S71">
        <v>6.4489209386068476</v>
      </c>
      <c r="T71">
        <v>0</v>
      </c>
      <c r="U71">
        <v>318.61990437053203</v>
      </c>
      <c r="V71">
        <v>5.0713747845919919</v>
      </c>
      <c r="W71">
        <v>11.3470517435094</v>
      </c>
      <c r="X71">
        <v>36.070836155482013</v>
      </c>
      <c r="Y71">
        <v>0</v>
      </c>
      <c r="Z71">
        <v>0</v>
      </c>
      <c r="AA71">
        <v>6.870456229020161</v>
      </c>
      <c r="AB71">
        <v>3.2205858985746443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17.159178204139387</v>
      </c>
      <c r="AI71">
        <v>0</v>
      </c>
      <c r="AJ71">
        <v>0</v>
      </c>
      <c r="AK71">
        <v>13.093740497557132</v>
      </c>
      <c r="AL71">
        <v>11.647803468416525</v>
      </c>
      <c r="AM71">
        <v>3.9768366789197307</v>
      </c>
      <c r="AN71">
        <v>0</v>
      </c>
      <c r="AO71">
        <v>0</v>
      </c>
      <c r="AP71">
        <v>0.53241495729047228</v>
      </c>
      <c r="AQ71">
        <v>0</v>
      </c>
      <c r="AR71">
        <v>8.9080555384057973</v>
      </c>
      <c r="AS71">
        <v>7.800171228813559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633.53875331292852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62.800434063462248</v>
      </c>
      <c r="M72">
        <v>0</v>
      </c>
      <c r="N72">
        <v>28.882270068067893</v>
      </c>
      <c r="O72">
        <v>48.50118021419572</v>
      </c>
      <c r="P72">
        <v>59.921529471629448</v>
      </c>
      <c r="Q72">
        <v>2.6707773514285713</v>
      </c>
      <c r="R72">
        <v>10.364653468772961</v>
      </c>
      <c r="S72">
        <v>6.4489209386068476</v>
      </c>
      <c r="T72">
        <v>0</v>
      </c>
      <c r="U72">
        <v>318.61990437053203</v>
      </c>
      <c r="V72">
        <v>5.0713747845919919</v>
      </c>
      <c r="W72">
        <v>11.3470517435094</v>
      </c>
      <c r="X72">
        <v>36.070836155482013</v>
      </c>
      <c r="Y72">
        <v>0</v>
      </c>
      <c r="Z72">
        <v>0</v>
      </c>
      <c r="AA72">
        <v>10.430854500000002</v>
      </c>
      <c r="AB72">
        <v>3.2205858985746443</v>
      </c>
      <c r="AC72">
        <v>0.622674268572326</v>
      </c>
      <c r="AD72">
        <v>2.2286023065859202</v>
      </c>
      <c r="AE72">
        <v>0</v>
      </c>
      <c r="AF72">
        <v>0</v>
      </c>
      <c r="AG72">
        <v>0</v>
      </c>
      <c r="AH72">
        <v>22.068416976620906</v>
      </c>
      <c r="AI72">
        <v>0</v>
      </c>
      <c r="AJ72">
        <v>0</v>
      </c>
      <c r="AK72">
        <v>13.093740497557132</v>
      </c>
      <c r="AL72">
        <v>11.647803468416525</v>
      </c>
      <c r="AM72">
        <v>3.9768366789197307</v>
      </c>
      <c r="AN72">
        <v>0</v>
      </c>
      <c r="AO72">
        <v>0</v>
      </c>
      <c r="AP72">
        <v>0.53241495729047228</v>
      </c>
      <c r="AQ72">
        <v>0</v>
      </c>
      <c r="AR72">
        <v>8.9080555384057973</v>
      </c>
      <c r="AS72">
        <v>7.800171228813559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675.22908895003638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62.800434063462248</v>
      </c>
      <c r="M73">
        <v>0</v>
      </c>
      <c r="N73">
        <v>28.882270068067893</v>
      </c>
      <c r="O73">
        <v>48.50118021419572</v>
      </c>
      <c r="P73">
        <v>59.921529471629448</v>
      </c>
      <c r="Q73">
        <v>2.6707773514285713</v>
      </c>
      <c r="R73">
        <v>10.364653468772961</v>
      </c>
      <c r="S73">
        <v>6.4489209386068476</v>
      </c>
      <c r="T73">
        <v>0</v>
      </c>
      <c r="U73">
        <v>318.61990437053203</v>
      </c>
      <c r="V73">
        <v>5.0713747845919919</v>
      </c>
      <c r="W73">
        <v>11.3470517435094</v>
      </c>
      <c r="X73">
        <v>36.070836155482013</v>
      </c>
      <c r="Y73">
        <v>0</v>
      </c>
      <c r="Z73">
        <v>0</v>
      </c>
      <c r="AA73">
        <v>10.430854500000002</v>
      </c>
      <c r="AB73">
        <v>3.2205858985746443</v>
      </c>
      <c r="AC73">
        <v>2.3661626777132083</v>
      </c>
      <c r="AD73">
        <v>4.4675403497350485</v>
      </c>
      <c r="AE73">
        <v>4.0297270825409193</v>
      </c>
      <c r="AF73">
        <v>0</v>
      </c>
      <c r="AG73">
        <v>0</v>
      </c>
      <c r="AH73">
        <v>25.472464380000002</v>
      </c>
      <c r="AI73">
        <v>0</v>
      </c>
      <c r="AJ73">
        <v>0</v>
      </c>
      <c r="AK73">
        <v>13.093740497557132</v>
      </c>
      <c r="AL73">
        <v>11.647803468416525</v>
      </c>
      <c r="AM73">
        <v>3.9768366789197307</v>
      </c>
      <c r="AN73">
        <v>0</v>
      </c>
      <c r="AO73">
        <v>0</v>
      </c>
      <c r="AP73">
        <v>0.68900748721690153</v>
      </c>
      <c r="AQ73">
        <v>0</v>
      </c>
      <c r="AR73">
        <v>8.9080555384057973</v>
      </c>
      <c r="AS73">
        <v>7.800171228813559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686.8018824181728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62.800434063462248</v>
      </c>
      <c r="M74">
        <v>0</v>
      </c>
      <c r="N74">
        <v>28.882270068067893</v>
      </c>
      <c r="O74">
        <v>48.50118021419572</v>
      </c>
      <c r="P74">
        <v>59.921529471629448</v>
      </c>
      <c r="Q74">
        <v>2.6707773514285713</v>
      </c>
      <c r="R74">
        <v>10.364653468772961</v>
      </c>
      <c r="S74">
        <v>6.4489209386068476</v>
      </c>
      <c r="T74">
        <v>0</v>
      </c>
      <c r="U74">
        <v>318.61990437053203</v>
      </c>
      <c r="V74">
        <v>5.0713747845919919</v>
      </c>
      <c r="W74">
        <v>11.3470517435094</v>
      </c>
      <c r="X74">
        <v>36.070836155482013</v>
      </c>
      <c r="Y74">
        <v>0</v>
      </c>
      <c r="Z74">
        <v>0</v>
      </c>
      <c r="AA74">
        <v>10.527436359118616</v>
      </c>
      <c r="AB74">
        <v>9.6617574417104279</v>
      </c>
      <c r="AC74">
        <v>7.1056483438039884</v>
      </c>
      <c r="AD74">
        <v>6.6987265904617708</v>
      </c>
      <c r="AE74">
        <v>8.0594541650818385</v>
      </c>
      <c r="AF74">
        <v>0</v>
      </c>
      <c r="AG74">
        <v>0</v>
      </c>
      <c r="AH74">
        <v>28.598630424899685</v>
      </c>
      <c r="AI74">
        <v>0</v>
      </c>
      <c r="AJ74">
        <v>0</v>
      </c>
      <c r="AK74">
        <v>13.093740497557132</v>
      </c>
      <c r="AL74">
        <v>11.647803468416525</v>
      </c>
      <c r="AM74">
        <v>4.1072248583645914</v>
      </c>
      <c r="AN74">
        <v>0</v>
      </c>
      <c r="AO74">
        <v>0</v>
      </c>
      <c r="AP74">
        <v>0.68900748721690153</v>
      </c>
      <c r="AQ74">
        <v>0</v>
      </c>
      <c r="AR74">
        <v>8.9080555384057973</v>
      </c>
      <c r="AS74">
        <v>7.800171228813559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707.59658903413015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62.800537319994248</v>
      </c>
      <c r="M75">
        <v>0</v>
      </c>
      <c r="N75">
        <v>28.882270068067893</v>
      </c>
      <c r="O75">
        <v>43.458842913658948</v>
      </c>
      <c r="P75">
        <v>59.921529471629448</v>
      </c>
      <c r="Q75">
        <v>2.5689453371757924</v>
      </c>
      <c r="R75">
        <v>10.364653468772961</v>
      </c>
      <c r="S75">
        <v>6.4489209386068476</v>
      </c>
      <c r="T75">
        <v>0</v>
      </c>
      <c r="U75">
        <v>318.61990437053203</v>
      </c>
      <c r="V75">
        <v>5.0713747845919919</v>
      </c>
      <c r="W75">
        <v>11.3470517435094</v>
      </c>
      <c r="X75">
        <v>36.070836155482013</v>
      </c>
      <c r="Y75">
        <v>0</v>
      </c>
      <c r="Z75">
        <v>0</v>
      </c>
      <c r="AA75">
        <v>10.527436359118616</v>
      </c>
      <c r="AB75">
        <v>9.6617574417104279</v>
      </c>
      <c r="AC75">
        <v>7.1056483438039884</v>
      </c>
      <c r="AD75">
        <v>6.6987265904617708</v>
      </c>
      <c r="AE75">
        <v>8.0594541650818385</v>
      </c>
      <c r="AF75">
        <v>0</v>
      </c>
      <c r="AG75">
        <v>0</v>
      </c>
      <c r="AH75">
        <v>28.598630424899685</v>
      </c>
      <c r="AI75">
        <v>0</v>
      </c>
      <c r="AJ75">
        <v>0</v>
      </c>
      <c r="AK75">
        <v>13.093740497557132</v>
      </c>
      <c r="AL75">
        <v>11.647803468416525</v>
      </c>
      <c r="AM75">
        <v>4.1072248583645914</v>
      </c>
      <c r="AN75">
        <v>0</v>
      </c>
      <c r="AO75">
        <v>0</v>
      </c>
      <c r="AP75">
        <v>0.68900748721690153</v>
      </c>
      <c r="AQ75">
        <v>0</v>
      </c>
      <c r="AR75">
        <v>8.9080555384057973</v>
      </c>
      <c r="AS75">
        <v>7.800171228813559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702.45252297587251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62.800537319994248</v>
      </c>
      <c r="M76">
        <v>0</v>
      </c>
      <c r="N76">
        <v>28.882270068067893</v>
      </c>
      <c r="O76">
        <v>38.799963742125158</v>
      </c>
      <c r="P76">
        <v>59.921529471629448</v>
      </c>
      <c r="Q76">
        <v>2.5689453371757924</v>
      </c>
      <c r="R76">
        <v>10.364653468772961</v>
      </c>
      <c r="S76">
        <v>6.4489209386068476</v>
      </c>
      <c r="T76">
        <v>0</v>
      </c>
      <c r="U76">
        <v>318.61990437053203</v>
      </c>
      <c r="V76">
        <v>5.0713747845919919</v>
      </c>
      <c r="W76">
        <v>11.3470517435094</v>
      </c>
      <c r="X76">
        <v>36.070836155482013</v>
      </c>
      <c r="Y76">
        <v>0</v>
      </c>
      <c r="Z76">
        <v>0</v>
      </c>
      <c r="AA76">
        <v>10.527436359118616</v>
      </c>
      <c r="AB76">
        <v>9.6617574417104279</v>
      </c>
      <c r="AC76">
        <v>7.1056483438039884</v>
      </c>
      <c r="AD76">
        <v>6.7013105246025733</v>
      </c>
      <c r="AE76">
        <v>8.0594541650818385</v>
      </c>
      <c r="AF76">
        <v>0</v>
      </c>
      <c r="AG76">
        <v>0</v>
      </c>
      <c r="AH76">
        <v>28.598630424899685</v>
      </c>
      <c r="AI76">
        <v>0</v>
      </c>
      <c r="AJ76">
        <v>0</v>
      </c>
      <c r="AK76">
        <v>13.093740497557132</v>
      </c>
      <c r="AL76">
        <v>11.647803468416525</v>
      </c>
      <c r="AM76">
        <v>4.1072248583645914</v>
      </c>
      <c r="AN76">
        <v>0</v>
      </c>
      <c r="AO76">
        <v>0</v>
      </c>
      <c r="AP76">
        <v>0.68900748721690153</v>
      </c>
      <c r="AQ76">
        <v>0</v>
      </c>
      <c r="AR76">
        <v>8.9080555384057973</v>
      </c>
      <c r="AS76">
        <v>7.800171228813559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697.79622773847962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62.800629010801472</v>
      </c>
      <c r="M77">
        <v>0</v>
      </c>
      <c r="N77">
        <v>28.882270068067893</v>
      </c>
      <c r="O77">
        <v>38.799963742125158</v>
      </c>
      <c r="P77">
        <v>59.921529471629448</v>
      </c>
      <c r="Q77">
        <v>2.5689453371757924</v>
      </c>
      <c r="R77">
        <v>10.364653468772961</v>
      </c>
      <c r="S77">
        <v>6.4489209386068476</v>
      </c>
      <c r="T77">
        <v>0</v>
      </c>
      <c r="U77">
        <v>318.61990437053203</v>
      </c>
      <c r="V77">
        <v>5.0713747845919919</v>
      </c>
      <c r="W77">
        <v>11.3470517435094</v>
      </c>
      <c r="X77">
        <v>36.070836155482013</v>
      </c>
      <c r="Y77">
        <v>0</v>
      </c>
      <c r="Z77">
        <v>0</v>
      </c>
      <c r="AA77">
        <v>10.527436359118616</v>
      </c>
      <c r="AB77">
        <v>9.6617574417104279</v>
      </c>
      <c r="AC77">
        <v>7.1056483438039884</v>
      </c>
      <c r="AD77">
        <v>6.7013105246025733</v>
      </c>
      <c r="AE77">
        <v>8.0594541650818385</v>
      </c>
      <c r="AF77">
        <v>0</v>
      </c>
      <c r="AG77">
        <v>0</v>
      </c>
      <c r="AH77">
        <v>28.598630424899685</v>
      </c>
      <c r="AI77">
        <v>0</v>
      </c>
      <c r="AJ77">
        <v>0</v>
      </c>
      <c r="AK77">
        <v>13.093740497557132</v>
      </c>
      <c r="AL77">
        <v>9.0909686907917404</v>
      </c>
      <c r="AM77">
        <v>4.1072248583645914</v>
      </c>
      <c r="AN77">
        <v>0</v>
      </c>
      <c r="AO77">
        <v>0</v>
      </c>
      <c r="AP77">
        <v>1.6285631746906384</v>
      </c>
      <c r="AQ77">
        <v>0</v>
      </c>
      <c r="AR77">
        <v>8.9080555384057973</v>
      </c>
      <c r="AS77">
        <v>7.800171228813559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696.17904033913578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62.800629010801472</v>
      </c>
      <c r="M78">
        <v>0</v>
      </c>
      <c r="N78">
        <v>28.882270068067893</v>
      </c>
      <c r="O78">
        <v>38.799963742125158</v>
      </c>
      <c r="P78">
        <v>59.921529471629448</v>
      </c>
      <c r="Q78">
        <v>2.5689453371757924</v>
      </c>
      <c r="R78">
        <v>10.364653468772961</v>
      </c>
      <c r="S78">
        <v>6.4489209386068476</v>
      </c>
      <c r="T78">
        <v>0</v>
      </c>
      <c r="U78">
        <v>318.61990437053203</v>
      </c>
      <c r="V78">
        <v>5.0713747845919919</v>
      </c>
      <c r="W78">
        <v>11.3470517435094</v>
      </c>
      <c r="X78">
        <v>36.070836155482013</v>
      </c>
      <c r="Y78">
        <v>0</v>
      </c>
      <c r="Z78">
        <v>0</v>
      </c>
      <c r="AA78">
        <v>10.527436359118616</v>
      </c>
      <c r="AB78">
        <v>9.6617574417104279</v>
      </c>
      <c r="AC78">
        <v>7.1056483438039884</v>
      </c>
      <c r="AD78">
        <v>3.8758300984102947</v>
      </c>
      <c r="AE78">
        <v>8.0594541650818385</v>
      </c>
      <c r="AF78">
        <v>0</v>
      </c>
      <c r="AG78">
        <v>0</v>
      </c>
      <c r="AH78">
        <v>25.472464380000002</v>
      </c>
      <c r="AI78">
        <v>0</v>
      </c>
      <c r="AJ78">
        <v>0</v>
      </c>
      <c r="AK78">
        <v>13.093740497557132</v>
      </c>
      <c r="AL78">
        <v>9.0909686907917404</v>
      </c>
      <c r="AM78">
        <v>4.1072248583645914</v>
      </c>
      <c r="AN78">
        <v>0</v>
      </c>
      <c r="AO78">
        <v>0</v>
      </c>
      <c r="AP78">
        <v>1.6285631746906384</v>
      </c>
      <c r="AQ78">
        <v>0</v>
      </c>
      <c r="AR78">
        <v>8.9080555384057973</v>
      </c>
      <c r="AS78">
        <v>7.800171228813559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690.22739386804381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29.840114236658934</v>
      </c>
      <c r="M79">
        <v>0</v>
      </c>
      <c r="N79">
        <v>28.882270068067893</v>
      </c>
      <c r="O79">
        <v>38.799963742125158</v>
      </c>
      <c r="P79">
        <v>59.921529471629448</v>
      </c>
      <c r="Q79">
        <v>2.6707773514285713</v>
      </c>
      <c r="R79">
        <v>10.364653468772961</v>
      </c>
      <c r="S79">
        <v>6.4489209386068476</v>
      </c>
      <c r="T79">
        <v>0</v>
      </c>
      <c r="U79">
        <v>318.61990437053203</v>
      </c>
      <c r="V79">
        <v>5.0713747845919919</v>
      </c>
      <c r="W79">
        <v>11.3470517435094</v>
      </c>
      <c r="X79">
        <v>36.070836155482013</v>
      </c>
      <c r="Y79">
        <v>0</v>
      </c>
      <c r="Z79">
        <v>0</v>
      </c>
      <c r="AA79">
        <v>10.527436359118616</v>
      </c>
      <c r="AB79">
        <v>9.6617574417104279</v>
      </c>
      <c r="AC79">
        <v>7.1056483438039884</v>
      </c>
      <c r="AD79">
        <v>2.2286023065859202</v>
      </c>
      <c r="AE79">
        <v>8.0594541650818385</v>
      </c>
      <c r="AF79">
        <v>0</v>
      </c>
      <c r="AG79">
        <v>0</v>
      </c>
      <c r="AH79">
        <v>18.5717421150792</v>
      </c>
      <c r="AI79">
        <v>0</v>
      </c>
      <c r="AJ79">
        <v>0</v>
      </c>
      <c r="AK79">
        <v>13.093740497557132</v>
      </c>
      <c r="AL79">
        <v>7.3864119184165249</v>
      </c>
      <c r="AM79">
        <v>4.1072248583645914</v>
      </c>
      <c r="AN79">
        <v>0</v>
      </c>
      <c r="AO79">
        <v>0</v>
      </c>
      <c r="AP79">
        <v>1.6285631746906384</v>
      </c>
      <c r="AQ79">
        <v>0</v>
      </c>
      <c r="AR79">
        <v>8.9080555384057973</v>
      </c>
      <c r="AS79">
        <v>7.800171228813559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647.11620427903358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29.409529086594063</v>
      </c>
      <c r="M80">
        <v>0</v>
      </c>
      <c r="N80">
        <v>28.882270068067893</v>
      </c>
      <c r="O80">
        <v>38.799963742125158</v>
      </c>
      <c r="P80">
        <v>59.921529471629448</v>
      </c>
      <c r="Q80">
        <v>2.6707773514285713</v>
      </c>
      <c r="R80">
        <v>10.364653468772961</v>
      </c>
      <c r="S80">
        <v>6.4489209386068476</v>
      </c>
      <c r="T80">
        <v>0</v>
      </c>
      <c r="U80">
        <v>318.61990437053203</v>
      </c>
      <c r="V80">
        <v>5.0713747845919919</v>
      </c>
      <c r="W80">
        <v>11.3470517435094</v>
      </c>
      <c r="X80">
        <v>36.070836155482013</v>
      </c>
      <c r="Y80">
        <v>0</v>
      </c>
      <c r="Z80">
        <v>0</v>
      </c>
      <c r="AA80">
        <v>10.430854500000002</v>
      </c>
      <c r="AB80">
        <v>3.2205858985746443</v>
      </c>
      <c r="AC80">
        <v>0.622674268572326</v>
      </c>
      <c r="AD80">
        <v>2.2286023065859202</v>
      </c>
      <c r="AE80">
        <v>4.0297270825409193</v>
      </c>
      <c r="AF80">
        <v>0</v>
      </c>
      <c r="AG80">
        <v>0</v>
      </c>
      <c r="AH80">
        <v>14.125639363400209</v>
      </c>
      <c r="AI80">
        <v>0</v>
      </c>
      <c r="AJ80">
        <v>0</v>
      </c>
      <c r="AK80">
        <v>13.093740497557132</v>
      </c>
      <c r="AL80">
        <v>7.3864119184165249</v>
      </c>
      <c r="AM80">
        <v>3.9768366789197307</v>
      </c>
      <c r="AN80">
        <v>0</v>
      </c>
      <c r="AO80">
        <v>0</v>
      </c>
      <c r="AP80">
        <v>1.6285631746906384</v>
      </c>
      <c r="AQ80">
        <v>0</v>
      </c>
      <c r="AR80">
        <v>8.9080555384057973</v>
      </c>
      <c r="AS80">
        <v>7.800171228813559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625.05867363781795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29.840212448786261</v>
      </c>
      <c r="M81">
        <v>0</v>
      </c>
      <c r="N81">
        <v>28.882270068067893</v>
      </c>
      <c r="O81">
        <v>38.799963742125158</v>
      </c>
      <c r="P81">
        <v>59.921529471629448</v>
      </c>
      <c r="Q81">
        <v>2.6707773514285713</v>
      </c>
      <c r="R81">
        <v>10.364653468772961</v>
      </c>
      <c r="S81">
        <v>6.4489209386068476</v>
      </c>
      <c r="T81">
        <v>0</v>
      </c>
      <c r="U81">
        <v>318.61990437053203</v>
      </c>
      <c r="V81">
        <v>5.0713747845919919</v>
      </c>
      <c r="W81">
        <v>11.3470517435094</v>
      </c>
      <c r="X81">
        <v>36.070836155482013</v>
      </c>
      <c r="Y81">
        <v>0</v>
      </c>
      <c r="Z81">
        <v>0</v>
      </c>
      <c r="AA81">
        <v>10.430854500000002</v>
      </c>
      <c r="AB81">
        <v>3.2205858985746443</v>
      </c>
      <c r="AC81">
        <v>0</v>
      </c>
      <c r="AD81">
        <v>2.2286023065859202</v>
      </c>
      <c r="AE81">
        <v>0</v>
      </c>
      <c r="AF81">
        <v>0</v>
      </c>
      <c r="AG81">
        <v>0</v>
      </c>
      <c r="AH81">
        <v>10.420553482998944</v>
      </c>
      <c r="AI81">
        <v>0</v>
      </c>
      <c r="AJ81">
        <v>0</v>
      </c>
      <c r="AK81">
        <v>13.093740497557132</v>
      </c>
      <c r="AL81">
        <v>7.3864119184165249</v>
      </c>
      <c r="AM81">
        <v>3.9768366789197307</v>
      </c>
      <c r="AN81">
        <v>0</v>
      </c>
      <c r="AO81">
        <v>0</v>
      </c>
      <c r="AP81">
        <v>0.68900748721690153</v>
      </c>
      <c r="AQ81">
        <v>0</v>
      </c>
      <c r="AR81">
        <v>8.9080555384057973</v>
      </c>
      <c r="AS81">
        <v>7.800171228813559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616.19231408102189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29.840114236658934</v>
      </c>
      <c r="M82">
        <v>0</v>
      </c>
      <c r="N82">
        <v>28.882270068067893</v>
      </c>
      <c r="O82">
        <v>38.799963742125158</v>
      </c>
      <c r="P82">
        <v>59.921529471629448</v>
      </c>
      <c r="Q82">
        <v>2.6707773514285713</v>
      </c>
      <c r="R82">
        <v>10.364653468772961</v>
      </c>
      <c r="S82">
        <v>6.4489209386068476</v>
      </c>
      <c r="T82">
        <v>0</v>
      </c>
      <c r="U82">
        <v>318.61990437053203</v>
      </c>
      <c r="V82">
        <v>5.0713747845919919</v>
      </c>
      <c r="W82">
        <v>11.3470517435094</v>
      </c>
      <c r="X82">
        <v>36.070836155482013</v>
      </c>
      <c r="Y82">
        <v>0</v>
      </c>
      <c r="Z82">
        <v>0</v>
      </c>
      <c r="AA82">
        <v>10.430854500000002</v>
      </c>
      <c r="AB82">
        <v>3.2205858985746443</v>
      </c>
      <c r="AC82">
        <v>0</v>
      </c>
      <c r="AD82">
        <v>2.2286023065859202</v>
      </c>
      <c r="AE82">
        <v>0</v>
      </c>
      <c r="AF82">
        <v>0</v>
      </c>
      <c r="AG82">
        <v>0</v>
      </c>
      <c r="AH82">
        <v>5.5576286936008445</v>
      </c>
      <c r="AI82">
        <v>0</v>
      </c>
      <c r="AJ82">
        <v>0</v>
      </c>
      <c r="AK82">
        <v>13.093740497557132</v>
      </c>
      <c r="AL82">
        <v>7.3864119184165249</v>
      </c>
      <c r="AM82">
        <v>3.9768366789197307</v>
      </c>
      <c r="AN82">
        <v>0</v>
      </c>
      <c r="AO82">
        <v>0</v>
      </c>
      <c r="AP82">
        <v>0.68900748721690153</v>
      </c>
      <c r="AQ82">
        <v>0</v>
      </c>
      <c r="AR82">
        <v>8.9080555384057973</v>
      </c>
      <c r="AS82">
        <v>7.800171228813559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611.32929107949644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29.989682752154565</v>
      </c>
      <c r="M83">
        <v>0</v>
      </c>
      <c r="N83">
        <v>28.882270068067893</v>
      </c>
      <c r="O83">
        <v>38.799963742125158</v>
      </c>
      <c r="P83">
        <v>59.921529471629448</v>
      </c>
      <c r="Q83">
        <v>2.6707773514285713</v>
      </c>
      <c r="R83">
        <v>10.364653468772961</v>
      </c>
      <c r="S83">
        <v>6.4489209386068476</v>
      </c>
      <c r="T83">
        <v>0</v>
      </c>
      <c r="U83">
        <v>318.61990437053203</v>
      </c>
      <c r="V83">
        <v>5.0713747845919919</v>
      </c>
      <c r="W83">
        <v>11.3470517435094</v>
      </c>
      <c r="X83">
        <v>36.070836155482013</v>
      </c>
      <c r="Y83">
        <v>0</v>
      </c>
      <c r="Z83">
        <v>0</v>
      </c>
      <c r="AA83">
        <v>10.430854500000002</v>
      </c>
      <c r="AB83">
        <v>3.2205858985746443</v>
      </c>
      <c r="AC83">
        <v>0</v>
      </c>
      <c r="AD83">
        <v>2.2286023065859202</v>
      </c>
      <c r="AE83">
        <v>0</v>
      </c>
      <c r="AF83">
        <v>0</v>
      </c>
      <c r="AG83">
        <v>0</v>
      </c>
      <c r="AH83">
        <v>4.8629250434002111</v>
      </c>
      <c r="AI83">
        <v>0</v>
      </c>
      <c r="AJ83">
        <v>0</v>
      </c>
      <c r="AK83">
        <v>13.093740497557132</v>
      </c>
      <c r="AL83">
        <v>7.3864119184165249</v>
      </c>
      <c r="AM83">
        <v>3.9768366789197307</v>
      </c>
      <c r="AN83">
        <v>0</v>
      </c>
      <c r="AO83">
        <v>0</v>
      </c>
      <c r="AP83">
        <v>0.62637037366329762</v>
      </c>
      <c r="AQ83">
        <v>0</v>
      </c>
      <c r="AR83">
        <v>8.6381146615942033</v>
      </c>
      <c r="AS83">
        <v>7.800171228813559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610.45157795442617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29.839989326807228</v>
      </c>
      <c r="M84">
        <v>0</v>
      </c>
      <c r="N84">
        <v>28.882270068067893</v>
      </c>
      <c r="O84">
        <v>38.799963742125158</v>
      </c>
      <c r="P84">
        <v>59.921529471629448</v>
      </c>
      <c r="Q84">
        <v>2.6707773514285713</v>
      </c>
      <c r="R84">
        <v>10.364653468772961</v>
      </c>
      <c r="S84">
        <v>6.4489209386068476</v>
      </c>
      <c r="T84">
        <v>0</v>
      </c>
      <c r="U84">
        <v>318.61990437053203</v>
      </c>
      <c r="V84">
        <v>5.0713747845919919</v>
      </c>
      <c r="W84">
        <v>11.3470517435094</v>
      </c>
      <c r="X84">
        <v>36.070836155482013</v>
      </c>
      <c r="Y84">
        <v>0</v>
      </c>
      <c r="Z84">
        <v>0</v>
      </c>
      <c r="AA84">
        <v>10.430854500000002</v>
      </c>
      <c r="AB84">
        <v>3.2205858985746443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13.093740497557132</v>
      </c>
      <c r="AL84">
        <v>7.3864119184165249</v>
      </c>
      <c r="AM84">
        <v>3.9768366789197307</v>
      </c>
      <c r="AN84">
        <v>0</v>
      </c>
      <c r="AO84">
        <v>0</v>
      </c>
      <c r="AP84">
        <v>0.62637037366329762</v>
      </c>
      <c r="AQ84">
        <v>0</v>
      </c>
      <c r="AR84">
        <v>8.6381146615942033</v>
      </c>
      <c r="AS84">
        <v>7.800171228813559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603.21035717909274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29.839694620098097</v>
      </c>
      <c r="M85">
        <v>0</v>
      </c>
      <c r="N85">
        <v>28.882270068067893</v>
      </c>
      <c r="O85">
        <v>38.799963742125158</v>
      </c>
      <c r="P85">
        <v>59.921529471629448</v>
      </c>
      <c r="Q85">
        <v>1.9301421793032787</v>
      </c>
      <c r="R85">
        <v>10.364653468772961</v>
      </c>
      <c r="S85">
        <v>2.8887798512585814</v>
      </c>
      <c r="T85">
        <v>0</v>
      </c>
      <c r="U85">
        <v>318.61990437053203</v>
      </c>
      <c r="V85">
        <v>5.0713747845919919</v>
      </c>
      <c r="W85">
        <v>11.3470517435094</v>
      </c>
      <c r="X85">
        <v>36.070836155482013</v>
      </c>
      <c r="Y85">
        <v>0</v>
      </c>
      <c r="Z85">
        <v>0</v>
      </c>
      <c r="AA85">
        <v>10.430854500000002</v>
      </c>
      <c r="AB85">
        <v>3.2205858985746443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13.093740497557132</v>
      </c>
      <c r="AL85">
        <v>7.3864119184165249</v>
      </c>
      <c r="AM85">
        <v>3.9768366789197307</v>
      </c>
      <c r="AN85">
        <v>0</v>
      </c>
      <c r="AO85">
        <v>0</v>
      </c>
      <c r="AP85">
        <v>0.62637037366329762</v>
      </c>
      <c r="AQ85">
        <v>0</v>
      </c>
      <c r="AR85">
        <v>8.6381146615942033</v>
      </c>
      <c r="AS85">
        <v>7.800171228813559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598.90928621291005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29.83986615895035</v>
      </c>
      <c r="M86">
        <v>0</v>
      </c>
      <c r="N86">
        <v>28.882270068067893</v>
      </c>
      <c r="O86">
        <v>38.799963742125158</v>
      </c>
      <c r="P86">
        <v>59.921529471629448</v>
      </c>
      <c r="Q86">
        <v>1.9301421793032787</v>
      </c>
      <c r="R86">
        <v>10.364653468772961</v>
      </c>
      <c r="S86">
        <v>2.8887798512585814</v>
      </c>
      <c r="T86">
        <v>0</v>
      </c>
      <c r="U86">
        <v>318.61990437053203</v>
      </c>
      <c r="V86">
        <v>5.0713747845919919</v>
      </c>
      <c r="W86">
        <v>11.3470517435094</v>
      </c>
      <c r="X86">
        <v>36.070836155482013</v>
      </c>
      <c r="Y86">
        <v>0</v>
      </c>
      <c r="Z86">
        <v>0</v>
      </c>
      <c r="AA86">
        <v>10.430854500000002</v>
      </c>
      <c r="AB86">
        <v>3.2205858985746443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13.093740497557132</v>
      </c>
      <c r="AL86">
        <v>7.3864119184165249</v>
      </c>
      <c r="AM86">
        <v>3.9768366789197307</v>
      </c>
      <c r="AN86">
        <v>0</v>
      </c>
      <c r="AO86">
        <v>0</v>
      </c>
      <c r="AP86">
        <v>0.62637037366329762</v>
      </c>
      <c r="AQ86">
        <v>0</v>
      </c>
      <c r="AR86">
        <v>8.6381146615942033</v>
      </c>
      <c r="AS86">
        <v>7.800171228813559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598.90945775176237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4.8031806303151576</v>
      </c>
      <c r="L87">
        <v>29.83986615895035</v>
      </c>
      <c r="M87">
        <v>0</v>
      </c>
      <c r="N87">
        <v>28.882270068067893</v>
      </c>
      <c r="O87">
        <v>38.799963742125158</v>
      </c>
      <c r="P87">
        <v>59.921529471629448</v>
      </c>
      <c r="Q87">
        <v>1.9302870495767834</v>
      </c>
      <c r="R87">
        <v>10.366469103323094</v>
      </c>
      <c r="S87">
        <v>2.8895718403856452</v>
      </c>
      <c r="T87">
        <v>0</v>
      </c>
      <c r="U87">
        <v>318.61990437053203</v>
      </c>
      <c r="V87">
        <v>5.0713747845919919</v>
      </c>
      <c r="W87">
        <v>11.3470517435094</v>
      </c>
      <c r="X87">
        <v>36.070836155482013</v>
      </c>
      <c r="Y87">
        <v>0</v>
      </c>
      <c r="Z87">
        <v>0</v>
      </c>
      <c r="AA87">
        <v>10.430854500000002</v>
      </c>
      <c r="AB87">
        <v>3.2205858985746443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13.093740497557132</v>
      </c>
      <c r="AL87">
        <v>7.3864119184165249</v>
      </c>
      <c r="AM87">
        <v>3.9768366789197307</v>
      </c>
      <c r="AN87">
        <v>0</v>
      </c>
      <c r="AO87">
        <v>0</v>
      </c>
      <c r="AP87">
        <v>0.62637037366329762</v>
      </c>
      <c r="AQ87">
        <v>0</v>
      </c>
      <c r="AR87">
        <v>8.6381146615942033</v>
      </c>
      <c r="AS87">
        <v>7.800171228813559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603.71539087602821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8.6107473691406256</v>
      </c>
      <c r="L88">
        <v>29.83986615895035</v>
      </c>
      <c r="M88">
        <v>0</v>
      </c>
      <c r="N88">
        <v>28.882270068067893</v>
      </c>
      <c r="O88">
        <v>38.799963742125158</v>
      </c>
      <c r="P88">
        <v>59.921529471629448</v>
      </c>
      <c r="Q88">
        <v>1.9302870495767834</v>
      </c>
      <c r="R88">
        <v>10.366469103323094</v>
      </c>
      <c r="S88">
        <v>2.8895718403856452</v>
      </c>
      <c r="T88">
        <v>0</v>
      </c>
      <c r="U88">
        <v>318.61990437053203</v>
      </c>
      <c r="V88">
        <v>5.0713747845919919</v>
      </c>
      <c r="W88">
        <v>11.3470517435094</v>
      </c>
      <c r="X88">
        <v>36.070836155482013</v>
      </c>
      <c r="Y88">
        <v>0</v>
      </c>
      <c r="Z88">
        <v>0</v>
      </c>
      <c r="AA88">
        <v>10.430854500000002</v>
      </c>
      <c r="AB88">
        <v>3.2205858985746443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13.093740497557132</v>
      </c>
      <c r="AL88">
        <v>7.3864119184165249</v>
      </c>
      <c r="AM88">
        <v>3.9768366789197307</v>
      </c>
      <c r="AN88">
        <v>0</v>
      </c>
      <c r="AO88">
        <v>0</v>
      </c>
      <c r="AP88">
        <v>0.62637037366329762</v>
      </c>
      <c r="AQ88">
        <v>0</v>
      </c>
      <c r="AR88">
        <v>8.6381146615942033</v>
      </c>
      <c r="AS88">
        <v>7.800171228813559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607.52295761485368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12.379026462165308</v>
      </c>
      <c r="L89">
        <v>29.83986615895035</v>
      </c>
      <c r="M89">
        <v>0</v>
      </c>
      <c r="N89">
        <v>28.882270068067893</v>
      </c>
      <c r="O89">
        <v>38.799963742125158</v>
      </c>
      <c r="P89">
        <v>59.921529471629448</v>
      </c>
      <c r="Q89">
        <v>1.9302870495767834</v>
      </c>
      <c r="R89">
        <v>10.366469103323094</v>
      </c>
      <c r="S89">
        <v>2.8895718403856452</v>
      </c>
      <c r="T89">
        <v>0</v>
      </c>
      <c r="U89">
        <v>318.61990437053203</v>
      </c>
      <c r="V89">
        <v>5.0713747845919919</v>
      </c>
      <c r="W89">
        <v>11.3470517435094</v>
      </c>
      <c r="X89">
        <v>36.070836155482013</v>
      </c>
      <c r="Y89">
        <v>0</v>
      </c>
      <c r="Z89">
        <v>0</v>
      </c>
      <c r="AA89">
        <v>10.430854500000002</v>
      </c>
      <c r="AB89">
        <v>3.2205858985746443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13.093740497557132</v>
      </c>
      <c r="AL89">
        <v>7.3864119184165249</v>
      </c>
      <c r="AM89">
        <v>3.9768366789197307</v>
      </c>
      <c r="AN89">
        <v>0</v>
      </c>
      <c r="AO89">
        <v>0</v>
      </c>
      <c r="AP89">
        <v>0.62637037366329762</v>
      </c>
      <c r="AQ89">
        <v>0</v>
      </c>
      <c r="AR89">
        <v>8.6381146615942033</v>
      </c>
      <c r="AS89">
        <v>7.800171228813559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611.29123670787828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17.049836589147287</v>
      </c>
      <c r="L90">
        <v>29.83986615895035</v>
      </c>
      <c r="M90">
        <v>0</v>
      </c>
      <c r="N90">
        <v>28.882270068067893</v>
      </c>
      <c r="O90">
        <v>38.799963742125158</v>
      </c>
      <c r="P90">
        <v>59.921529471629448</v>
      </c>
      <c r="Q90">
        <v>1.9302870495767834</v>
      </c>
      <c r="R90">
        <v>10.366469103323094</v>
      </c>
      <c r="S90">
        <v>2.8895718403856452</v>
      </c>
      <c r="T90">
        <v>0</v>
      </c>
      <c r="U90">
        <v>318.61990437053203</v>
      </c>
      <c r="V90">
        <v>5.0713747845919919</v>
      </c>
      <c r="W90">
        <v>11.3470517435094</v>
      </c>
      <c r="X90">
        <v>36.070836155482013</v>
      </c>
      <c r="Y90">
        <v>0</v>
      </c>
      <c r="Z90">
        <v>0</v>
      </c>
      <c r="AA90">
        <v>10.430854500000002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13.093740497557132</v>
      </c>
      <c r="AL90">
        <v>7.3864119184165249</v>
      </c>
      <c r="AM90">
        <v>3.9768366789197307</v>
      </c>
      <c r="AN90">
        <v>0</v>
      </c>
      <c r="AO90">
        <v>0</v>
      </c>
      <c r="AP90">
        <v>0.62637037366329762</v>
      </c>
      <c r="AQ90">
        <v>0</v>
      </c>
      <c r="AR90">
        <v>8.6381146615942033</v>
      </c>
      <c r="AS90">
        <v>7.800171228813559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612.74146093628565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13.869324599459093</v>
      </c>
      <c r="L91">
        <v>29.83986615895035</v>
      </c>
      <c r="M91">
        <v>0</v>
      </c>
      <c r="N91">
        <v>28.882270068067893</v>
      </c>
      <c r="O91">
        <v>40.339381045858588</v>
      </c>
      <c r="P91">
        <v>59.921529471629448</v>
      </c>
      <c r="Q91">
        <v>1.9302870495767834</v>
      </c>
      <c r="R91">
        <v>10.366469103323094</v>
      </c>
      <c r="S91">
        <v>2.8895718403856452</v>
      </c>
      <c r="T91">
        <v>0</v>
      </c>
      <c r="U91">
        <v>318.61990437053203</v>
      </c>
      <c r="V91">
        <v>5.0713747845919919</v>
      </c>
      <c r="W91">
        <v>11.3470517435094</v>
      </c>
      <c r="X91">
        <v>36.070836155482013</v>
      </c>
      <c r="Y91">
        <v>0</v>
      </c>
      <c r="Z91">
        <v>0</v>
      </c>
      <c r="AA91">
        <v>6.870456229020161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13.093740497557132</v>
      </c>
      <c r="AL91">
        <v>7.3864119184165249</v>
      </c>
      <c r="AM91">
        <v>3.9768366789197307</v>
      </c>
      <c r="AN91">
        <v>0</v>
      </c>
      <c r="AO91">
        <v>0</v>
      </c>
      <c r="AP91">
        <v>0.62637037366329762</v>
      </c>
      <c r="AQ91">
        <v>0</v>
      </c>
      <c r="AR91">
        <v>8.6381146615942033</v>
      </c>
      <c r="AS91">
        <v>7.800171228813559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607.5399679793511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13.408265450849877</v>
      </c>
      <c r="L92">
        <v>29.83986615895035</v>
      </c>
      <c r="M92">
        <v>0</v>
      </c>
      <c r="N92">
        <v>28.882270068067893</v>
      </c>
      <c r="O92">
        <v>40.360819016658255</v>
      </c>
      <c r="P92">
        <v>59.921529471629448</v>
      </c>
      <c r="Q92">
        <v>1.9302870495767834</v>
      </c>
      <c r="R92">
        <v>10.366469103323094</v>
      </c>
      <c r="S92">
        <v>2.8895718403856452</v>
      </c>
      <c r="T92">
        <v>0</v>
      </c>
      <c r="U92">
        <v>318.61990437053203</v>
      </c>
      <c r="V92">
        <v>5.0713747845919919</v>
      </c>
      <c r="W92">
        <v>11.3470517435094</v>
      </c>
      <c r="X92">
        <v>36.070836155482013</v>
      </c>
      <c r="Y92">
        <v>0</v>
      </c>
      <c r="Z92">
        <v>0</v>
      </c>
      <c r="AA92">
        <v>6.870456229020161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13.093740497557132</v>
      </c>
      <c r="AL92">
        <v>7.3864119184165249</v>
      </c>
      <c r="AM92">
        <v>3.9768366789197307</v>
      </c>
      <c r="AN92">
        <v>0</v>
      </c>
      <c r="AO92">
        <v>0</v>
      </c>
      <c r="AP92">
        <v>0.62637037366329762</v>
      </c>
      <c r="AQ92">
        <v>0</v>
      </c>
      <c r="AR92">
        <v>8.6381146615942033</v>
      </c>
      <c r="AS92">
        <v>7.800171228813559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607.10034680154149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14.369621346064813</v>
      </c>
      <c r="L93">
        <v>29.83986615895035</v>
      </c>
      <c r="M93">
        <v>0</v>
      </c>
      <c r="N93">
        <v>28.882270068067893</v>
      </c>
      <c r="O93">
        <v>40.360819016658255</v>
      </c>
      <c r="P93">
        <v>59.921529471629448</v>
      </c>
      <c r="Q93">
        <v>1.9302870495767834</v>
      </c>
      <c r="R93">
        <v>4.8093353454545449</v>
      </c>
      <c r="S93">
        <v>2.8895718403856452</v>
      </c>
      <c r="T93">
        <v>0</v>
      </c>
      <c r="U93">
        <v>318.61990437053203</v>
      </c>
      <c r="V93">
        <v>5.0713747845919919</v>
      </c>
      <c r="W93">
        <v>11.3470517435094</v>
      </c>
      <c r="X93">
        <v>36.070836155482013</v>
      </c>
      <c r="Y93">
        <v>0</v>
      </c>
      <c r="Z93">
        <v>0</v>
      </c>
      <c r="AA93">
        <v>6.1426142150726699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13.093740497557132</v>
      </c>
      <c r="AL93">
        <v>7.3864119184165249</v>
      </c>
      <c r="AM93">
        <v>3.9768366789197307</v>
      </c>
      <c r="AN93">
        <v>0</v>
      </c>
      <c r="AO93">
        <v>0</v>
      </c>
      <c r="AP93">
        <v>0.62637037366329762</v>
      </c>
      <c r="AQ93">
        <v>0</v>
      </c>
      <c r="AR93">
        <v>8.6381146615942033</v>
      </c>
      <c r="AS93">
        <v>7.800171228813559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601.77672692494036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14.438793499193343</v>
      </c>
      <c r="L94">
        <v>29.83986615895035</v>
      </c>
      <c r="M94">
        <v>0</v>
      </c>
      <c r="N94">
        <v>28.882270068067893</v>
      </c>
      <c r="O94">
        <v>40.360819016658255</v>
      </c>
      <c r="P94">
        <v>59.921529471629448</v>
      </c>
      <c r="Q94">
        <v>1.9302870495767834</v>
      </c>
      <c r="R94">
        <v>4.8093353454545449</v>
      </c>
      <c r="S94">
        <v>2.8895718403856452</v>
      </c>
      <c r="T94">
        <v>0</v>
      </c>
      <c r="U94">
        <v>318.61990437053203</v>
      </c>
      <c r="V94">
        <v>5.0713747845919919</v>
      </c>
      <c r="W94">
        <v>11.3470517435094</v>
      </c>
      <c r="X94">
        <v>36.070836155482013</v>
      </c>
      <c r="Y94">
        <v>0</v>
      </c>
      <c r="Z94">
        <v>0</v>
      </c>
      <c r="AA94">
        <v>3.4352281145100805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13.093740497557132</v>
      </c>
      <c r="AL94">
        <v>7.3864119184165249</v>
      </c>
      <c r="AM94">
        <v>3.9768366789197307</v>
      </c>
      <c r="AN94">
        <v>0</v>
      </c>
      <c r="AO94">
        <v>0</v>
      </c>
      <c r="AP94">
        <v>0.62637037366329762</v>
      </c>
      <c r="AQ94">
        <v>0</v>
      </c>
      <c r="AR94">
        <v>8.6381146615942033</v>
      </c>
      <c r="AS94">
        <v>7.800171228813559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599.13851297750637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14.438793499193343</v>
      </c>
      <c r="L95">
        <v>29.83986615895035</v>
      </c>
      <c r="M95">
        <v>0</v>
      </c>
      <c r="N95">
        <v>28.882270068067893</v>
      </c>
      <c r="O95">
        <v>40.360819016658255</v>
      </c>
      <c r="P95">
        <v>59.921529471629448</v>
      </c>
      <c r="Q95">
        <v>1.9302870495767834</v>
      </c>
      <c r="R95">
        <v>4.8093353454545449</v>
      </c>
      <c r="S95">
        <v>2.8895718403856452</v>
      </c>
      <c r="T95">
        <v>0</v>
      </c>
      <c r="U95">
        <v>318.61990437053203</v>
      </c>
      <c r="V95">
        <v>5.0713747845919919</v>
      </c>
      <c r="W95">
        <v>11.3470517435094</v>
      </c>
      <c r="X95">
        <v>36.070836155482013</v>
      </c>
      <c r="Y95">
        <v>0</v>
      </c>
      <c r="Z95">
        <v>0</v>
      </c>
      <c r="AA95">
        <v>3.4352281145100805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13.093740497557132</v>
      </c>
      <c r="AL95">
        <v>7.3864119184165249</v>
      </c>
      <c r="AM95">
        <v>3.9768366789197307</v>
      </c>
      <c r="AN95">
        <v>0</v>
      </c>
      <c r="AO95">
        <v>0</v>
      </c>
      <c r="AP95">
        <v>0.15659252992642919</v>
      </c>
      <c r="AQ95">
        <v>0</v>
      </c>
      <c r="AR95">
        <v>8.6381146615942033</v>
      </c>
      <c r="AS95">
        <v>7.800171228813559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598.66873513376947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14.060730148373985</v>
      </c>
      <c r="L96">
        <v>29.83986615895035</v>
      </c>
      <c r="M96">
        <v>0</v>
      </c>
      <c r="N96">
        <v>28.882270068067893</v>
      </c>
      <c r="O96">
        <v>40.360819016658255</v>
      </c>
      <c r="P96">
        <v>59.921529471629448</v>
      </c>
      <c r="Q96">
        <v>1.9302870495767834</v>
      </c>
      <c r="R96">
        <v>4.8093353454545449</v>
      </c>
      <c r="S96">
        <v>2.8895718403856452</v>
      </c>
      <c r="T96">
        <v>0</v>
      </c>
      <c r="U96">
        <v>318.61990437053203</v>
      </c>
      <c r="V96">
        <v>5.0713747845919919</v>
      </c>
      <c r="W96">
        <v>11.3470517435094</v>
      </c>
      <c r="X96">
        <v>36.070836155482013</v>
      </c>
      <c r="Y96">
        <v>0</v>
      </c>
      <c r="Z96">
        <v>0</v>
      </c>
      <c r="AA96">
        <v>3.4352281145100805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13.093740497557132</v>
      </c>
      <c r="AL96">
        <v>7.3864119184165249</v>
      </c>
      <c r="AM96">
        <v>3.9768366789197307</v>
      </c>
      <c r="AN96">
        <v>0</v>
      </c>
      <c r="AO96">
        <v>0</v>
      </c>
      <c r="AP96">
        <v>0.15659252992642919</v>
      </c>
      <c r="AQ96">
        <v>0</v>
      </c>
      <c r="AR96">
        <v>8.6381146615942033</v>
      </c>
      <c r="AS96">
        <v>7.800171228813559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598.29067178295008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14.441224919276941</v>
      </c>
      <c r="L97">
        <v>29.83986615895035</v>
      </c>
      <c r="M97">
        <v>0</v>
      </c>
      <c r="N97">
        <v>28.882270068067893</v>
      </c>
      <c r="O97">
        <v>40.360819016658255</v>
      </c>
      <c r="P97">
        <v>59.921529471629448</v>
      </c>
      <c r="Q97">
        <v>1.9302870495767834</v>
      </c>
      <c r="R97">
        <v>4.8093353454545449</v>
      </c>
      <c r="S97">
        <v>2.8895718403856452</v>
      </c>
      <c r="T97">
        <v>0</v>
      </c>
      <c r="U97">
        <v>318.61990437053203</v>
      </c>
      <c r="V97">
        <v>5.0713747845919919</v>
      </c>
      <c r="W97">
        <v>11.3470517435094</v>
      </c>
      <c r="X97">
        <v>36.070836155482013</v>
      </c>
      <c r="Y97">
        <v>0</v>
      </c>
      <c r="Z97">
        <v>0</v>
      </c>
      <c r="AA97">
        <v>3.4352281145100805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13.093740497557132</v>
      </c>
      <c r="AL97">
        <v>7.3864119184165249</v>
      </c>
      <c r="AM97">
        <v>3.9768366789197307</v>
      </c>
      <c r="AN97">
        <v>0</v>
      </c>
      <c r="AO97">
        <v>0</v>
      </c>
      <c r="AP97">
        <v>0.15659252992642919</v>
      </c>
      <c r="AQ97">
        <v>0</v>
      </c>
      <c r="AR97">
        <v>8.7730851000000012</v>
      </c>
      <c r="AS97">
        <v>7.800171228813559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598.80613699225887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14.439540620927559</v>
      </c>
      <c r="L98">
        <v>29.83986615895035</v>
      </c>
      <c r="M98">
        <v>0</v>
      </c>
      <c r="N98">
        <v>28.882270068067893</v>
      </c>
      <c r="O98">
        <v>40.360819016658255</v>
      </c>
      <c r="P98">
        <v>59.921529471629448</v>
      </c>
      <c r="Q98">
        <v>1.9302870495767834</v>
      </c>
      <c r="R98">
        <v>4.8093353454545449</v>
      </c>
      <c r="S98">
        <v>2.8895718403856452</v>
      </c>
      <c r="T98">
        <v>0</v>
      </c>
      <c r="U98">
        <v>318.61990437053203</v>
      </c>
      <c r="V98">
        <v>5.0713747845919919</v>
      </c>
      <c r="W98">
        <v>11.3470517435094</v>
      </c>
      <c r="X98">
        <v>36.070836155482013</v>
      </c>
      <c r="Y98">
        <v>0</v>
      </c>
      <c r="Z98">
        <v>0</v>
      </c>
      <c r="AA98">
        <v>3.4352281145100805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13.093740497557132</v>
      </c>
      <c r="AL98">
        <v>7.3864119184165249</v>
      </c>
      <c r="AM98">
        <v>3.9768366789197307</v>
      </c>
      <c r="AN98">
        <v>0</v>
      </c>
      <c r="AO98">
        <v>0</v>
      </c>
      <c r="AP98">
        <v>0.15659252992642919</v>
      </c>
      <c r="AQ98">
        <v>0</v>
      </c>
      <c r="AR98">
        <v>8.7730851000000012</v>
      </c>
      <c r="AS98">
        <v>7.800171228813559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598.80445269390952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0.76037668791370505</v>
      </c>
      <c r="L99">
        <f t="shared" si="2"/>
        <v>0.89098354094706766</v>
      </c>
      <c r="M99">
        <f t="shared" si="2"/>
        <v>0</v>
      </c>
      <c r="N99">
        <f t="shared" si="2"/>
        <v>0.68498726837289536</v>
      </c>
      <c r="O99">
        <f t="shared" si="2"/>
        <v>1.1101020971575239</v>
      </c>
      <c r="P99">
        <f t="shared" si="2"/>
        <v>1.4381167073191083</v>
      </c>
      <c r="Q99">
        <f t="shared" si="2"/>
        <v>5.1396076852879169E-2</v>
      </c>
      <c r="R99">
        <f t="shared" si="2"/>
        <v>0.18184268032934933</v>
      </c>
      <c r="S99">
        <f t="shared" si="2"/>
        <v>0.10723428953429869</v>
      </c>
      <c r="T99">
        <f t="shared" si="2"/>
        <v>0</v>
      </c>
      <c r="U99">
        <f t="shared" si="2"/>
        <v>7.6468777048927619</v>
      </c>
      <c r="V99">
        <f t="shared" si="2"/>
        <v>9.9940833404302168E-2</v>
      </c>
      <c r="W99">
        <f t="shared" si="2"/>
        <v>0.21376894800639784</v>
      </c>
      <c r="X99">
        <f t="shared" si="2"/>
        <v>0.77342208864688367</v>
      </c>
      <c r="Y99">
        <f t="shared" si="2"/>
        <v>0</v>
      </c>
      <c r="Z99">
        <f t="shared" si="2"/>
        <v>0</v>
      </c>
      <c r="AA99">
        <f t="shared" si="2"/>
        <v>0.18156988402141949</v>
      </c>
      <c r="AB99">
        <f t="shared" si="2"/>
        <v>6.5981262646099076E-2</v>
      </c>
      <c r="AC99">
        <f t="shared" si="2"/>
        <v>3.1092932622585206E-2</v>
      </c>
      <c r="AD99">
        <f t="shared" si="2"/>
        <v>2.7235136013909922E-2</v>
      </c>
      <c r="AE99">
        <f t="shared" si="2"/>
        <v>5.4401315614302378E-2</v>
      </c>
      <c r="AF99">
        <f t="shared" si="2"/>
        <v>0</v>
      </c>
      <c r="AG99">
        <f t="shared" si="2"/>
        <v>0</v>
      </c>
      <c r="AH99">
        <f t="shared" si="2"/>
        <v>0.14009855402649946</v>
      </c>
      <c r="AI99">
        <f t="shared" si="2"/>
        <v>0</v>
      </c>
      <c r="AJ99">
        <f t="shared" si="2"/>
        <v>0</v>
      </c>
      <c r="AK99">
        <f t="shared" si="2"/>
        <v>0.31424977194137127</v>
      </c>
      <c r="AL99">
        <f t="shared" si="2"/>
        <v>0.24375159508545638</v>
      </c>
      <c r="AM99">
        <f t="shared" si="2"/>
        <v>9.5835244832408031E-2</v>
      </c>
      <c r="AN99">
        <f t="shared" si="2"/>
        <v>0</v>
      </c>
      <c r="AO99">
        <f t="shared" si="2"/>
        <v>0</v>
      </c>
      <c r="AP99">
        <f t="shared" si="2"/>
        <v>1.3263394446372331E-2</v>
      </c>
      <c r="AQ99">
        <f t="shared" si="2"/>
        <v>0</v>
      </c>
      <c r="AR99">
        <f t="shared" si="2"/>
        <v>0.21494058469601465</v>
      </c>
      <c r="AS99">
        <f t="shared" si="2"/>
        <v>0.18768569921587902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15.529154298539492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2.5000449986446194</v>
      </c>
      <c r="L3">
        <v>306.34030825329631</v>
      </c>
      <c r="M3">
        <v>27.179508998532235</v>
      </c>
      <c r="N3">
        <v>34.888835968605889</v>
      </c>
      <c r="O3">
        <v>0</v>
      </c>
      <c r="P3">
        <v>37.090946730686518</v>
      </c>
      <c r="Q3">
        <v>1.7290385954198471</v>
      </c>
      <c r="R3">
        <v>7.2188216617210683</v>
      </c>
      <c r="S3">
        <v>4.6202004733727815</v>
      </c>
      <c r="T3">
        <v>0</v>
      </c>
      <c r="U3">
        <v>24.739992574624825</v>
      </c>
      <c r="V3">
        <v>3.6743249041505233</v>
      </c>
      <c r="W3">
        <v>7.6077631072402303</v>
      </c>
      <c r="X3">
        <v>23.971526983579775</v>
      </c>
      <c r="Y3">
        <v>0</v>
      </c>
      <c r="Z3">
        <v>0</v>
      </c>
      <c r="AA3">
        <v>12.597892199999999</v>
      </c>
      <c r="AB3">
        <v>3.8586940847711926</v>
      </c>
      <c r="AC3">
        <v>0</v>
      </c>
      <c r="AD3">
        <v>0</v>
      </c>
      <c r="AE3">
        <v>0</v>
      </c>
      <c r="AF3">
        <v>2.4753424670385393</v>
      </c>
      <c r="AG3">
        <v>12.806888005600001</v>
      </c>
      <c r="AH3">
        <v>0</v>
      </c>
      <c r="AI3">
        <v>0</v>
      </c>
      <c r="AJ3">
        <v>0</v>
      </c>
      <c r="AK3">
        <v>15.81567848494878</v>
      </c>
      <c r="AL3">
        <v>0</v>
      </c>
      <c r="AM3">
        <v>4.8036804538634659</v>
      </c>
      <c r="AN3">
        <v>0.62615900000000002</v>
      </c>
      <c r="AO3">
        <v>0</v>
      </c>
      <c r="AP3">
        <v>0</v>
      </c>
      <c r="AQ3">
        <v>0</v>
      </c>
      <c r="AR3">
        <v>12.390526497282607</v>
      </c>
      <c r="AS3">
        <v>9.6148122891763315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556.55098673255554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2.5000449986446194</v>
      </c>
      <c r="L4">
        <v>306.34030825329631</v>
      </c>
      <c r="M4">
        <v>27.179508998532235</v>
      </c>
      <c r="N4">
        <v>34.888835968605889</v>
      </c>
      <c r="O4">
        <v>0</v>
      </c>
      <c r="P4">
        <v>37.090946730686518</v>
      </c>
      <c r="Q4">
        <v>1.7290385954198471</v>
      </c>
      <c r="R4">
        <v>7.2188216617210683</v>
      </c>
      <c r="S4">
        <v>4.6202004733727815</v>
      </c>
      <c r="T4">
        <v>0</v>
      </c>
      <c r="U4">
        <v>24.739992574624825</v>
      </c>
      <c r="V4">
        <v>3.3705716884154464</v>
      </c>
      <c r="W4">
        <v>7.6077631072402303</v>
      </c>
      <c r="X4">
        <v>23.971526983579775</v>
      </c>
      <c r="Y4">
        <v>0</v>
      </c>
      <c r="Z4">
        <v>0</v>
      </c>
      <c r="AA4">
        <v>12.597892199999999</v>
      </c>
      <c r="AB4">
        <v>3.8586940847711926</v>
      </c>
      <c r="AC4">
        <v>0</v>
      </c>
      <c r="AD4">
        <v>0</v>
      </c>
      <c r="AE4">
        <v>0</v>
      </c>
      <c r="AF4">
        <v>2.4753424670385393</v>
      </c>
      <c r="AG4">
        <v>12.806888005600001</v>
      </c>
      <c r="AH4">
        <v>0</v>
      </c>
      <c r="AI4">
        <v>0</v>
      </c>
      <c r="AJ4">
        <v>0</v>
      </c>
      <c r="AK4">
        <v>15.81567848494878</v>
      </c>
      <c r="AL4">
        <v>0</v>
      </c>
      <c r="AM4">
        <v>4.8036804538634659</v>
      </c>
      <c r="AN4">
        <v>0.62615900000000002</v>
      </c>
      <c r="AO4">
        <v>0</v>
      </c>
      <c r="AP4">
        <v>0</v>
      </c>
      <c r="AQ4">
        <v>0</v>
      </c>
      <c r="AR4">
        <v>12.390526497282607</v>
      </c>
      <c r="AS4">
        <v>9.6148122891763315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556.24723351682042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2.5000449986446194</v>
      </c>
      <c r="L5">
        <v>306.34030825329631</v>
      </c>
      <c r="M5">
        <v>27.179508998532235</v>
      </c>
      <c r="N5">
        <v>34.888835968605889</v>
      </c>
      <c r="O5">
        <v>0</v>
      </c>
      <c r="P5">
        <v>37.090946730686518</v>
      </c>
      <c r="Q5">
        <v>1.7290385954198471</v>
      </c>
      <c r="R5">
        <v>7.2188216617210683</v>
      </c>
      <c r="S5">
        <v>4.6202004733727815</v>
      </c>
      <c r="T5">
        <v>0</v>
      </c>
      <c r="U5">
        <v>24.739992574624825</v>
      </c>
      <c r="V5">
        <v>3.3705716884154464</v>
      </c>
      <c r="W5">
        <v>7.6077631072402303</v>
      </c>
      <c r="X5">
        <v>23.971526983579775</v>
      </c>
      <c r="Y5">
        <v>0</v>
      </c>
      <c r="Z5">
        <v>0</v>
      </c>
      <c r="AA5">
        <v>12.597892199999999</v>
      </c>
      <c r="AB5">
        <v>3.8586940847711926</v>
      </c>
      <c r="AC5">
        <v>0</v>
      </c>
      <c r="AD5">
        <v>0</v>
      </c>
      <c r="AE5">
        <v>0</v>
      </c>
      <c r="AF5">
        <v>2.4753424670385393</v>
      </c>
      <c r="AG5">
        <v>12.806888005600001</v>
      </c>
      <c r="AH5">
        <v>0</v>
      </c>
      <c r="AI5">
        <v>0</v>
      </c>
      <c r="AJ5">
        <v>0</v>
      </c>
      <c r="AK5">
        <v>15.81567848494878</v>
      </c>
      <c r="AL5">
        <v>0</v>
      </c>
      <c r="AM5">
        <v>4.8036804538634659</v>
      </c>
      <c r="AN5">
        <v>0.62615900000000002</v>
      </c>
      <c r="AO5">
        <v>0</v>
      </c>
      <c r="AP5">
        <v>7.5668826180613089E-2</v>
      </c>
      <c r="AQ5">
        <v>0</v>
      </c>
      <c r="AR5">
        <v>10.434127802717391</v>
      </c>
      <c r="AS5">
        <v>9.6148122891763315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554.36650364843581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2.5000449986446194</v>
      </c>
      <c r="L6">
        <v>306.34030825329631</v>
      </c>
      <c r="M6">
        <v>27.179508998532235</v>
      </c>
      <c r="N6">
        <v>34.888835968605889</v>
      </c>
      <c r="O6">
        <v>0</v>
      </c>
      <c r="P6">
        <v>37.090946730686518</v>
      </c>
      <c r="Q6">
        <v>1.7290385954198471</v>
      </c>
      <c r="R6">
        <v>7.2188216617210683</v>
      </c>
      <c r="S6">
        <v>4.6202004733727815</v>
      </c>
      <c r="T6">
        <v>0</v>
      </c>
      <c r="U6">
        <v>24.739992574624825</v>
      </c>
      <c r="V6">
        <v>3.3705716884154464</v>
      </c>
      <c r="W6">
        <v>7.6077631072402303</v>
      </c>
      <c r="X6">
        <v>23.971526983579775</v>
      </c>
      <c r="Y6">
        <v>0</v>
      </c>
      <c r="Z6">
        <v>0</v>
      </c>
      <c r="AA6">
        <v>12.597892199999999</v>
      </c>
      <c r="AB6">
        <v>3.8586940847711926</v>
      </c>
      <c r="AC6">
        <v>0</v>
      </c>
      <c r="AD6">
        <v>0</v>
      </c>
      <c r="AE6">
        <v>0</v>
      </c>
      <c r="AF6">
        <v>2.4753424670385393</v>
      </c>
      <c r="AG6">
        <v>12.806888005600001</v>
      </c>
      <c r="AH6">
        <v>0</v>
      </c>
      <c r="AI6">
        <v>0</v>
      </c>
      <c r="AJ6">
        <v>0</v>
      </c>
      <c r="AK6">
        <v>15.81567848494878</v>
      </c>
      <c r="AL6">
        <v>0</v>
      </c>
      <c r="AM6">
        <v>4.8036804538634659</v>
      </c>
      <c r="AN6">
        <v>0.62615900000000002</v>
      </c>
      <c r="AO6">
        <v>0</v>
      </c>
      <c r="AP6">
        <v>7.5668826180613089E-2</v>
      </c>
      <c r="AQ6">
        <v>0</v>
      </c>
      <c r="AR6">
        <v>10.434127802717391</v>
      </c>
      <c r="AS6">
        <v>9.6148122891763315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554.36650364843581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2.5000449986446194</v>
      </c>
      <c r="L7">
        <v>306.34030825329631</v>
      </c>
      <c r="M7">
        <v>27.179508998532235</v>
      </c>
      <c r="N7">
        <v>34.888835968605889</v>
      </c>
      <c r="O7">
        <v>0</v>
      </c>
      <c r="P7">
        <v>37.090946730686518</v>
      </c>
      <c r="Q7">
        <v>1.7290385954198471</v>
      </c>
      <c r="R7">
        <v>7.2188216617210683</v>
      </c>
      <c r="S7">
        <v>4.6202004733727815</v>
      </c>
      <c r="T7">
        <v>0</v>
      </c>
      <c r="U7">
        <v>24.739992574624825</v>
      </c>
      <c r="V7">
        <v>3.3710504987531169</v>
      </c>
      <c r="W7">
        <v>7.601198074608905</v>
      </c>
      <c r="X7">
        <v>24.710236025349825</v>
      </c>
      <c r="Y7">
        <v>0</v>
      </c>
      <c r="Z7">
        <v>0</v>
      </c>
      <c r="AA7">
        <v>12.597892199999999</v>
      </c>
      <c r="AB7">
        <v>3.8586940847711926</v>
      </c>
      <c r="AC7">
        <v>0</v>
      </c>
      <c r="AD7">
        <v>0</v>
      </c>
      <c r="AE7">
        <v>0</v>
      </c>
      <c r="AF7">
        <v>2.4753424670385393</v>
      </c>
      <c r="AG7">
        <v>12.806888005600001</v>
      </c>
      <c r="AH7">
        <v>0</v>
      </c>
      <c r="AI7">
        <v>0</v>
      </c>
      <c r="AJ7">
        <v>0</v>
      </c>
      <c r="AK7">
        <v>15.81567848494878</v>
      </c>
      <c r="AL7">
        <v>0</v>
      </c>
      <c r="AM7">
        <v>4.8036804538634659</v>
      </c>
      <c r="AN7">
        <v>0.62615900000000002</v>
      </c>
      <c r="AO7">
        <v>0</v>
      </c>
      <c r="AP7">
        <v>7.5668826180613089E-2</v>
      </c>
      <c r="AQ7">
        <v>0</v>
      </c>
      <c r="AR7">
        <v>10.434127802717391</v>
      </c>
      <c r="AS7">
        <v>9.420926737288136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554.90524091602413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2.5000449986446194</v>
      </c>
      <c r="L8">
        <v>306.34030825329631</v>
      </c>
      <c r="M8">
        <v>27.179508998532235</v>
      </c>
      <c r="N8">
        <v>34.888835968605889</v>
      </c>
      <c r="O8">
        <v>0</v>
      </c>
      <c r="P8">
        <v>37.090946730686518</v>
      </c>
      <c r="Q8">
        <v>1.7290385954198471</v>
      </c>
      <c r="R8">
        <v>7.2188216617210683</v>
      </c>
      <c r="S8">
        <v>4.6202004733727815</v>
      </c>
      <c r="T8">
        <v>0</v>
      </c>
      <c r="U8">
        <v>24.739992574624825</v>
      </c>
      <c r="V8">
        <v>3.3710504987531169</v>
      </c>
      <c r="W8">
        <v>7.601198074608905</v>
      </c>
      <c r="X8">
        <v>23.970900816955886</v>
      </c>
      <c r="Y8">
        <v>0</v>
      </c>
      <c r="Z8">
        <v>0</v>
      </c>
      <c r="AA8">
        <v>12.597892199999999</v>
      </c>
      <c r="AB8">
        <v>3.8586940847711926</v>
      </c>
      <c r="AC8">
        <v>0</v>
      </c>
      <c r="AD8">
        <v>0</v>
      </c>
      <c r="AE8">
        <v>0</v>
      </c>
      <c r="AF8">
        <v>2.4753424670385393</v>
      </c>
      <c r="AG8">
        <v>12.806888005600001</v>
      </c>
      <c r="AH8">
        <v>0</v>
      </c>
      <c r="AI8">
        <v>0</v>
      </c>
      <c r="AJ8">
        <v>0</v>
      </c>
      <c r="AK8">
        <v>15.81567848494878</v>
      </c>
      <c r="AL8">
        <v>0</v>
      </c>
      <c r="AM8">
        <v>4.8036804538634659</v>
      </c>
      <c r="AN8">
        <v>0.62615900000000002</v>
      </c>
      <c r="AO8">
        <v>0</v>
      </c>
      <c r="AP8">
        <v>7.5668826180613089E-2</v>
      </c>
      <c r="AQ8">
        <v>0</v>
      </c>
      <c r="AR8">
        <v>10.434127802717391</v>
      </c>
      <c r="AS8">
        <v>9.420926737288136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554.16590570763003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2.5000449986446194</v>
      </c>
      <c r="L9">
        <v>306.34030825329631</v>
      </c>
      <c r="M9">
        <v>27.179508998532235</v>
      </c>
      <c r="N9">
        <v>34.888835968605889</v>
      </c>
      <c r="O9">
        <v>0</v>
      </c>
      <c r="P9">
        <v>37.090946730686518</v>
      </c>
      <c r="Q9">
        <v>1.7290385954198471</v>
      </c>
      <c r="R9">
        <v>7.2188216617210683</v>
      </c>
      <c r="S9">
        <v>4.6202004733727815</v>
      </c>
      <c r="T9">
        <v>0</v>
      </c>
      <c r="U9">
        <v>24.739992574624825</v>
      </c>
      <c r="V9">
        <v>3.3711030168895144</v>
      </c>
      <c r="W9">
        <v>7.6009286950819668</v>
      </c>
      <c r="X9">
        <v>23.970900816955886</v>
      </c>
      <c r="Y9">
        <v>0</v>
      </c>
      <c r="Z9">
        <v>0</v>
      </c>
      <c r="AA9">
        <v>12.597892199999999</v>
      </c>
      <c r="AB9">
        <v>3.8586940847711926</v>
      </c>
      <c r="AC9">
        <v>0</v>
      </c>
      <c r="AD9">
        <v>0</v>
      </c>
      <c r="AE9">
        <v>0</v>
      </c>
      <c r="AF9">
        <v>2.4753424670385393</v>
      </c>
      <c r="AG9">
        <v>12.806888005600001</v>
      </c>
      <c r="AH9">
        <v>0</v>
      </c>
      <c r="AI9">
        <v>0</v>
      </c>
      <c r="AJ9">
        <v>0</v>
      </c>
      <c r="AK9">
        <v>15.81567848494878</v>
      </c>
      <c r="AL9">
        <v>0</v>
      </c>
      <c r="AM9">
        <v>4.8036804538634659</v>
      </c>
      <c r="AN9">
        <v>0.62615900000000002</v>
      </c>
      <c r="AO9">
        <v>0</v>
      </c>
      <c r="AP9">
        <v>1.4377061634631318</v>
      </c>
      <c r="AQ9">
        <v>0</v>
      </c>
      <c r="AR9">
        <v>10.434127802717391</v>
      </c>
      <c r="AS9">
        <v>9.420926737288136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555.52772618352196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2.5000449986446194</v>
      </c>
      <c r="L10">
        <v>306.34030825329631</v>
      </c>
      <c r="M10">
        <v>27.179508998532235</v>
      </c>
      <c r="N10">
        <v>34.888835968605889</v>
      </c>
      <c r="O10">
        <v>0</v>
      </c>
      <c r="P10">
        <v>37.090946730686518</v>
      </c>
      <c r="Q10">
        <v>1.7290385954198471</v>
      </c>
      <c r="R10">
        <v>7.2188216617210683</v>
      </c>
      <c r="S10">
        <v>4.6202004733727815</v>
      </c>
      <c r="T10">
        <v>0</v>
      </c>
      <c r="U10">
        <v>24.739992574624825</v>
      </c>
      <c r="V10">
        <v>3.3711030168895144</v>
      </c>
      <c r="W10">
        <v>7.6009286950819668</v>
      </c>
      <c r="X10">
        <v>23.970900816955886</v>
      </c>
      <c r="Y10">
        <v>0</v>
      </c>
      <c r="Z10">
        <v>0</v>
      </c>
      <c r="AA10">
        <v>12.597892199999999</v>
      </c>
      <c r="AB10">
        <v>3.8586940847711926</v>
      </c>
      <c r="AC10">
        <v>0</v>
      </c>
      <c r="AD10">
        <v>0</v>
      </c>
      <c r="AE10">
        <v>0</v>
      </c>
      <c r="AF10">
        <v>2.4753424670385393</v>
      </c>
      <c r="AG10">
        <v>12.806888005600001</v>
      </c>
      <c r="AH10">
        <v>0</v>
      </c>
      <c r="AI10">
        <v>0</v>
      </c>
      <c r="AJ10">
        <v>0</v>
      </c>
      <c r="AK10">
        <v>15.81567848494878</v>
      </c>
      <c r="AL10">
        <v>0</v>
      </c>
      <c r="AM10">
        <v>4.8036804538634659</v>
      </c>
      <c r="AN10">
        <v>0.62615900000000002</v>
      </c>
      <c r="AO10">
        <v>0</v>
      </c>
      <c r="AP10">
        <v>1.4377061634631318</v>
      </c>
      <c r="AQ10">
        <v>0</v>
      </c>
      <c r="AR10">
        <v>10.434127802717391</v>
      </c>
      <c r="AS10">
        <v>9.420926737288136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555.52772618352196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2.5000449986446194</v>
      </c>
      <c r="L11">
        <v>306.34030825329631</v>
      </c>
      <c r="M11">
        <v>27.179508998532235</v>
      </c>
      <c r="N11">
        <v>34.888835968605889</v>
      </c>
      <c r="O11">
        <v>0</v>
      </c>
      <c r="P11">
        <v>37.090946730686518</v>
      </c>
      <c r="Q11">
        <v>1.7290385954198471</v>
      </c>
      <c r="R11">
        <v>7.2188216617210683</v>
      </c>
      <c r="S11">
        <v>4.6202004733727815</v>
      </c>
      <c r="T11">
        <v>0</v>
      </c>
      <c r="U11">
        <v>24.739992574624825</v>
      </c>
      <c r="V11">
        <v>3.3711030168895144</v>
      </c>
      <c r="W11">
        <v>7.6009286950819668</v>
      </c>
      <c r="X11">
        <v>23.970900816955886</v>
      </c>
      <c r="Y11">
        <v>0</v>
      </c>
      <c r="Z11">
        <v>0</v>
      </c>
      <c r="AA11">
        <v>12.597892199999999</v>
      </c>
      <c r="AB11">
        <v>1.1024838927231806</v>
      </c>
      <c r="AC11">
        <v>0</v>
      </c>
      <c r="AD11">
        <v>0</v>
      </c>
      <c r="AE11">
        <v>0</v>
      </c>
      <c r="AF11">
        <v>2.4753424670385393</v>
      </c>
      <c r="AG11">
        <v>12.806888005600001</v>
      </c>
      <c r="AH11">
        <v>0</v>
      </c>
      <c r="AI11">
        <v>0</v>
      </c>
      <c r="AJ11">
        <v>0</v>
      </c>
      <c r="AK11">
        <v>15.81567848494878</v>
      </c>
      <c r="AL11">
        <v>0</v>
      </c>
      <c r="AM11">
        <v>4.8036804538634659</v>
      </c>
      <c r="AN11">
        <v>0.64457600000000004</v>
      </c>
      <c r="AO11">
        <v>0</v>
      </c>
      <c r="AP11">
        <v>1.4377061634631318</v>
      </c>
      <c r="AQ11">
        <v>0</v>
      </c>
      <c r="AR11">
        <v>12.390526497282607</v>
      </c>
      <c r="AS11">
        <v>9.6148122891763315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554.94021723792741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2.5000449986446194</v>
      </c>
      <c r="L12">
        <v>306.34030825329631</v>
      </c>
      <c r="M12">
        <v>27.179508998532235</v>
      </c>
      <c r="N12">
        <v>34.888835968605889</v>
      </c>
      <c r="O12">
        <v>0</v>
      </c>
      <c r="P12">
        <v>37.090946730686518</v>
      </c>
      <c r="Q12">
        <v>1.7290385954198471</v>
      </c>
      <c r="R12">
        <v>7.2188216617210683</v>
      </c>
      <c r="S12">
        <v>4.6202004733727815</v>
      </c>
      <c r="T12">
        <v>0</v>
      </c>
      <c r="U12">
        <v>24.739992574624825</v>
      </c>
      <c r="V12">
        <v>3.3711030168895144</v>
      </c>
      <c r="W12">
        <v>7.6009286950819668</v>
      </c>
      <c r="X12">
        <v>23.970900816955886</v>
      </c>
      <c r="Y12">
        <v>0</v>
      </c>
      <c r="Z12">
        <v>0</v>
      </c>
      <c r="AA12">
        <v>12.597892199999999</v>
      </c>
      <c r="AB12">
        <v>1.1024838927231806</v>
      </c>
      <c r="AC12">
        <v>0</v>
      </c>
      <c r="AD12">
        <v>0</v>
      </c>
      <c r="AE12">
        <v>0</v>
      </c>
      <c r="AF12">
        <v>2.4753424670385393</v>
      </c>
      <c r="AG12">
        <v>12.806888005600001</v>
      </c>
      <c r="AH12">
        <v>0</v>
      </c>
      <c r="AI12">
        <v>0</v>
      </c>
      <c r="AJ12">
        <v>0</v>
      </c>
      <c r="AK12">
        <v>15.81567848494878</v>
      </c>
      <c r="AL12">
        <v>0</v>
      </c>
      <c r="AM12">
        <v>4.8036804538634659</v>
      </c>
      <c r="AN12">
        <v>0.64457600000000004</v>
      </c>
      <c r="AO12">
        <v>0</v>
      </c>
      <c r="AP12">
        <v>1.4377061634631318</v>
      </c>
      <c r="AQ12">
        <v>0</v>
      </c>
      <c r="AR12">
        <v>12.390526497282607</v>
      </c>
      <c r="AS12">
        <v>9.6148122891763315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554.94021723792741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2.5000449986446194</v>
      </c>
      <c r="L13">
        <v>306.34030825329631</v>
      </c>
      <c r="M13">
        <v>27.179508998532235</v>
      </c>
      <c r="N13">
        <v>34.888835968605889</v>
      </c>
      <c r="O13">
        <v>0</v>
      </c>
      <c r="P13">
        <v>37.090946730686518</v>
      </c>
      <c r="Q13">
        <v>1.7290385954198471</v>
      </c>
      <c r="R13">
        <v>7.2188216617210683</v>
      </c>
      <c r="S13">
        <v>4.6202004733727815</v>
      </c>
      <c r="T13">
        <v>0</v>
      </c>
      <c r="U13">
        <v>24.739992574624825</v>
      </c>
      <c r="V13">
        <v>3.3711030168895144</v>
      </c>
      <c r="W13">
        <v>7.601198074608905</v>
      </c>
      <c r="X13">
        <v>23.970900816955886</v>
      </c>
      <c r="Y13">
        <v>0</v>
      </c>
      <c r="Z13">
        <v>0</v>
      </c>
      <c r="AA13">
        <v>12.597892199999999</v>
      </c>
      <c r="AB13">
        <v>1.1024838927231806</v>
      </c>
      <c r="AC13">
        <v>0</v>
      </c>
      <c r="AD13">
        <v>0</v>
      </c>
      <c r="AE13">
        <v>0</v>
      </c>
      <c r="AF13">
        <v>2.4753424670385393</v>
      </c>
      <c r="AG13">
        <v>12.806888005600001</v>
      </c>
      <c r="AH13">
        <v>0</v>
      </c>
      <c r="AI13">
        <v>0</v>
      </c>
      <c r="AJ13">
        <v>0</v>
      </c>
      <c r="AK13">
        <v>15.81567848494878</v>
      </c>
      <c r="AL13">
        <v>0</v>
      </c>
      <c r="AM13">
        <v>4.8036804538634659</v>
      </c>
      <c r="AN13">
        <v>0.64457600000000004</v>
      </c>
      <c r="AO13">
        <v>0</v>
      </c>
      <c r="AP13">
        <v>1.4377061634631318</v>
      </c>
      <c r="AQ13">
        <v>0</v>
      </c>
      <c r="AR13">
        <v>10.434127802717391</v>
      </c>
      <c r="AS13">
        <v>9.420926737288136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552.79020237100099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2.5000449986446194</v>
      </c>
      <c r="L14">
        <v>306.34030825329631</v>
      </c>
      <c r="M14">
        <v>27.179508998532235</v>
      </c>
      <c r="N14">
        <v>34.888835968605889</v>
      </c>
      <c r="O14">
        <v>0</v>
      </c>
      <c r="P14">
        <v>37.090946730686518</v>
      </c>
      <c r="Q14">
        <v>1.7290385954198471</v>
      </c>
      <c r="R14">
        <v>7.2188216617210683</v>
      </c>
      <c r="S14">
        <v>4.6202004733727815</v>
      </c>
      <c r="T14">
        <v>0</v>
      </c>
      <c r="U14">
        <v>24.739992574624825</v>
      </c>
      <c r="V14">
        <v>3.3711030168895144</v>
      </c>
      <c r="W14">
        <v>7.601198074608905</v>
      </c>
      <c r="X14">
        <v>23.970900816955886</v>
      </c>
      <c r="Y14">
        <v>0</v>
      </c>
      <c r="Z14">
        <v>0</v>
      </c>
      <c r="AA14">
        <v>12.597892199999999</v>
      </c>
      <c r="AB14">
        <v>1.1024838927231806</v>
      </c>
      <c r="AC14">
        <v>0</v>
      </c>
      <c r="AD14">
        <v>0</v>
      </c>
      <c r="AE14">
        <v>0</v>
      </c>
      <c r="AF14">
        <v>2.4753424670385393</v>
      </c>
      <c r="AG14">
        <v>12.806888005600001</v>
      </c>
      <c r="AH14">
        <v>0</v>
      </c>
      <c r="AI14">
        <v>0</v>
      </c>
      <c r="AJ14">
        <v>0</v>
      </c>
      <c r="AK14">
        <v>15.81567848494878</v>
      </c>
      <c r="AL14">
        <v>0</v>
      </c>
      <c r="AM14">
        <v>4.8036804538634659</v>
      </c>
      <c r="AN14">
        <v>0.64457600000000004</v>
      </c>
      <c r="AO14">
        <v>0</v>
      </c>
      <c r="AP14">
        <v>1.4377061634631318</v>
      </c>
      <c r="AQ14">
        <v>0</v>
      </c>
      <c r="AR14">
        <v>10.434127802717391</v>
      </c>
      <c r="AS14">
        <v>9.420926737288136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552.79020237100099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2.5000449986446194</v>
      </c>
      <c r="L15">
        <v>306.34030825329631</v>
      </c>
      <c r="M15">
        <v>27.179508998532235</v>
      </c>
      <c r="N15">
        <v>34.888835968605889</v>
      </c>
      <c r="O15">
        <v>0</v>
      </c>
      <c r="P15">
        <v>37.090946730686518</v>
      </c>
      <c r="Q15">
        <v>1.7290385954198471</v>
      </c>
      <c r="R15">
        <v>7.2188216617210683</v>
      </c>
      <c r="S15">
        <v>4.6202004733727815</v>
      </c>
      <c r="T15">
        <v>0</v>
      </c>
      <c r="U15">
        <v>24.739992574624825</v>
      </c>
      <c r="V15">
        <v>3.3711030168895144</v>
      </c>
      <c r="W15">
        <v>7.601198074608905</v>
      </c>
      <c r="X15">
        <v>23.970900816955886</v>
      </c>
      <c r="Y15">
        <v>0</v>
      </c>
      <c r="Z15">
        <v>0</v>
      </c>
      <c r="AA15">
        <v>12.597892199999999</v>
      </c>
      <c r="AB15">
        <v>1.1024838927231806</v>
      </c>
      <c r="AC15">
        <v>0</v>
      </c>
      <c r="AD15">
        <v>0</v>
      </c>
      <c r="AE15">
        <v>4.8668320947778652</v>
      </c>
      <c r="AF15">
        <v>2.4753424670385393</v>
      </c>
      <c r="AG15">
        <v>12.806888005600001</v>
      </c>
      <c r="AH15">
        <v>0</v>
      </c>
      <c r="AI15">
        <v>0</v>
      </c>
      <c r="AJ15">
        <v>0</v>
      </c>
      <c r="AK15">
        <v>15.81567848494878</v>
      </c>
      <c r="AL15">
        <v>0</v>
      </c>
      <c r="AM15">
        <v>4.8036804538634659</v>
      </c>
      <c r="AN15">
        <v>0.64457600000000004</v>
      </c>
      <c r="AO15">
        <v>0</v>
      </c>
      <c r="AP15">
        <v>0</v>
      </c>
      <c r="AQ15">
        <v>0</v>
      </c>
      <c r="AR15">
        <v>10.434127802717391</v>
      </c>
      <c r="AS15">
        <v>9.420926737288136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556.21932830231572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2.5000449986446194</v>
      </c>
      <c r="L16">
        <v>306.34030825329631</v>
      </c>
      <c r="M16">
        <v>27.179508998532235</v>
      </c>
      <c r="N16">
        <v>34.888835968605889</v>
      </c>
      <c r="O16">
        <v>0</v>
      </c>
      <c r="P16">
        <v>37.090946730686518</v>
      </c>
      <c r="Q16">
        <v>1.7290385954198471</v>
      </c>
      <c r="R16">
        <v>7.2188216617210683</v>
      </c>
      <c r="S16">
        <v>4.6202004733727815</v>
      </c>
      <c r="T16">
        <v>0</v>
      </c>
      <c r="U16">
        <v>24.739992574624825</v>
      </c>
      <c r="V16">
        <v>3.3711030168895144</v>
      </c>
      <c r="W16">
        <v>7.601198074608905</v>
      </c>
      <c r="X16">
        <v>23.970900816955886</v>
      </c>
      <c r="Y16">
        <v>0</v>
      </c>
      <c r="Z16">
        <v>0</v>
      </c>
      <c r="AA16">
        <v>12.597892199999999</v>
      </c>
      <c r="AB16">
        <v>1.1024838927231806</v>
      </c>
      <c r="AC16">
        <v>0</v>
      </c>
      <c r="AD16">
        <v>0</v>
      </c>
      <c r="AE16">
        <v>4.8668320947778652</v>
      </c>
      <c r="AF16">
        <v>2.4753424670385393</v>
      </c>
      <c r="AG16">
        <v>12.806888005600001</v>
      </c>
      <c r="AH16">
        <v>0</v>
      </c>
      <c r="AI16">
        <v>0</v>
      </c>
      <c r="AJ16">
        <v>0</v>
      </c>
      <c r="AK16">
        <v>15.81567848494878</v>
      </c>
      <c r="AL16">
        <v>0</v>
      </c>
      <c r="AM16">
        <v>4.8036804538634659</v>
      </c>
      <c r="AN16">
        <v>0.64457600000000004</v>
      </c>
      <c r="AO16">
        <v>0</v>
      </c>
      <c r="AP16">
        <v>0</v>
      </c>
      <c r="AQ16">
        <v>0</v>
      </c>
      <c r="AR16">
        <v>10.434127802717391</v>
      </c>
      <c r="AS16">
        <v>9.420926737288136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556.21932830231572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2.5000449986446194</v>
      </c>
      <c r="L17">
        <v>306.34030825329631</v>
      </c>
      <c r="M17">
        <v>27.179508998532235</v>
      </c>
      <c r="N17">
        <v>34.888835968605889</v>
      </c>
      <c r="O17">
        <v>0</v>
      </c>
      <c r="P17">
        <v>37.090946730686518</v>
      </c>
      <c r="Q17">
        <v>1.7290385954198471</v>
      </c>
      <c r="R17">
        <v>7.2188216617210683</v>
      </c>
      <c r="S17">
        <v>4.6202004733727815</v>
      </c>
      <c r="T17">
        <v>0</v>
      </c>
      <c r="U17">
        <v>24.739992574624825</v>
      </c>
      <c r="V17">
        <v>3.3711030168895144</v>
      </c>
      <c r="W17">
        <v>7.601198074608905</v>
      </c>
      <c r="X17">
        <v>23.970900816955886</v>
      </c>
      <c r="Y17">
        <v>0</v>
      </c>
      <c r="Z17">
        <v>0</v>
      </c>
      <c r="AA17">
        <v>12.597892199999999</v>
      </c>
      <c r="AB17">
        <v>1.1024838927231806</v>
      </c>
      <c r="AC17">
        <v>0</v>
      </c>
      <c r="AD17">
        <v>0</v>
      </c>
      <c r="AE17">
        <v>4.8668320947778652</v>
      </c>
      <c r="AF17">
        <v>2.4753424670385393</v>
      </c>
      <c r="AG17">
        <v>12.806888005600001</v>
      </c>
      <c r="AH17">
        <v>0</v>
      </c>
      <c r="AI17">
        <v>0</v>
      </c>
      <c r="AJ17">
        <v>0</v>
      </c>
      <c r="AK17">
        <v>15.81567848494878</v>
      </c>
      <c r="AL17">
        <v>0</v>
      </c>
      <c r="AM17">
        <v>4.8036804538634659</v>
      </c>
      <c r="AN17">
        <v>0.64457600000000004</v>
      </c>
      <c r="AO17">
        <v>0</v>
      </c>
      <c r="AP17">
        <v>0</v>
      </c>
      <c r="AQ17">
        <v>0</v>
      </c>
      <c r="AR17">
        <v>10.434127802717391</v>
      </c>
      <c r="AS17">
        <v>9.420926737288136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556.21932830231572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2.5000449986446194</v>
      </c>
      <c r="L18">
        <v>306.34030825329631</v>
      </c>
      <c r="M18">
        <v>27.179508998532235</v>
      </c>
      <c r="N18">
        <v>34.888835968605889</v>
      </c>
      <c r="O18">
        <v>0</v>
      </c>
      <c r="P18">
        <v>37.090946730686518</v>
      </c>
      <c r="Q18">
        <v>1.7290385954198471</v>
      </c>
      <c r="R18">
        <v>7.2188216617210683</v>
      </c>
      <c r="S18">
        <v>4.6202004733727815</v>
      </c>
      <c r="T18">
        <v>0</v>
      </c>
      <c r="U18">
        <v>24.739992574624825</v>
      </c>
      <c r="V18">
        <v>3.3711030168895144</v>
      </c>
      <c r="W18">
        <v>7.601198074608905</v>
      </c>
      <c r="X18">
        <v>23.970900816955886</v>
      </c>
      <c r="Y18">
        <v>0</v>
      </c>
      <c r="Z18">
        <v>0</v>
      </c>
      <c r="AA18">
        <v>12.597892199999999</v>
      </c>
      <c r="AB18">
        <v>1.1024838927231806</v>
      </c>
      <c r="AC18">
        <v>0</v>
      </c>
      <c r="AD18">
        <v>0</v>
      </c>
      <c r="AE18">
        <v>4.8668320947778652</v>
      </c>
      <c r="AF18">
        <v>2.4753424670385393</v>
      </c>
      <c r="AG18">
        <v>12.806888005600001</v>
      </c>
      <c r="AH18">
        <v>0</v>
      </c>
      <c r="AI18">
        <v>0</v>
      </c>
      <c r="AJ18">
        <v>0</v>
      </c>
      <c r="AK18">
        <v>15.81567848494878</v>
      </c>
      <c r="AL18">
        <v>0</v>
      </c>
      <c r="AM18">
        <v>4.8036804538634659</v>
      </c>
      <c r="AN18">
        <v>0.64457600000000004</v>
      </c>
      <c r="AO18">
        <v>0</v>
      </c>
      <c r="AP18">
        <v>0</v>
      </c>
      <c r="AQ18">
        <v>0</v>
      </c>
      <c r="AR18">
        <v>12.390526497282607</v>
      </c>
      <c r="AS18">
        <v>9.420926737288136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558.17572699688094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2.5000449986446194</v>
      </c>
      <c r="L19">
        <v>306.34030825329631</v>
      </c>
      <c r="M19">
        <v>27.179508998532235</v>
      </c>
      <c r="N19">
        <v>34.888835968605889</v>
      </c>
      <c r="O19">
        <v>0</v>
      </c>
      <c r="P19">
        <v>37.090946730686518</v>
      </c>
      <c r="Q19">
        <v>1.7290385954198471</v>
      </c>
      <c r="R19">
        <v>7.2188216617210683</v>
      </c>
      <c r="S19">
        <v>4.6202004733727815</v>
      </c>
      <c r="T19">
        <v>0</v>
      </c>
      <c r="U19">
        <v>24.739992574624825</v>
      </c>
      <c r="V19">
        <v>3.3711030168895144</v>
      </c>
      <c r="W19">
        <v>7.601198074608905</v>
      </c>
      <c r="X19">
        <v>23.970900816955886</v>
      </c>
      <c r="Y19">
        <v>0</v>
      </c>
      <c r="Z19">
        <v>0</v>
      </c>
      <c r="AA19">
        <v>12.597892199999999</v>
      </c>
      <c r="AB19">
        <v>1.1024838927231806</v>
      </c>
      <c r="AC19">
        <v>0</v>
      </c>
      <c r="AD19">
        <v>0</v>
      </c>
      <c r="AE19">
        <v>4.8668320947778652</v>
      </c>
      <c r="AF19">
        <v>2.4753424670385393</v>
      </c>
      <c r="AG19">
        <v>12.806888005600001</v>
      </c>
      <c r="AH19">
        <v>0</v>
      </c>
      <c r="AI19">
        <v>0</v>
      </c>
      <c r="AJ19">
        <v>0</v>
      </c>
      <c r="AK19">
        <v>15.81567848494878</v>
      </c>
      <c r="AL19">
        <v>0</v>
      </c>
      <c r="AM19">
        <v>4.8036804538634659</v>
      </c>
      <c r="AN19">
        <v>0.64457600000000004</v>
      </c>
      <c r="AO19">
        <v>0</v>
      </c>
      <c r="AP19">
        <v>0</v>
      </c>
      <c r="AQ19">
        <v>0</v>
      </c>
      <c r="AR19">
        <v>12.390526497282607</v>
      </c>
      <c r="AS19">
        <v>9.420926737288136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558.17572699688094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2.5000449986446194</v>
      </c>
      <c r="L20">
        <v>306.34030825329631</v>
      </c>
      <c r="M20">
        <v>27.179508998532235</v>
      </c>
      <c r="N20">
        <v>34.888835968605889</v>
      </c>
      <c r="O20">
        <v>0</v>
      </c>
      <c r="P20">
        <v>37.090946730686518</v>
      </c>
      <c r="Q20">
        <v>1.7290385954198471</v>
      </c>
      <c r="R20">
        <v>7.2188216617210683</v>
      </c>
      <c r="S20">
        <v>4.6202004733727815</v>
      </c>
      <c r="T20">
        <v>0</v>
      </c>
      <c r="U20">
        <v>24.739992574624825</v>
      </c>
      <c r="V20">
        <v>3.3711030168895144</v>
      </c>
      <c r="W20">
        <v>7.601198074608905</v>
      </c>
      <c r="X20">
        <v>23.970900816955886</v>
      </c>
      <c r="Y20">
        <v>0</v>
      </c>
      <c r="Z20">
        <v>0</v>
      </c>
      <c r="AA20">
        <v>12.597892199999999</v>
      </c>
      <c r="AB20">
        <v>1.1024838927231806</v>
      </c>
      <c r="AC20">
        <v>0</v>
      </c>
      <c r="AD20">
        <v>0</v>
      </c>
      <c r="AE20">
        <v>4.8668320947778652</v>
      </c>
      <c r="AF20">
        <v>2.4753424670385393</v>
      </c>
      <c r="AG20">
        <v>12.806888005600001</v>
      </c>
      <c r="AH20">
        <v>0</v>
      </c>
      <c r="AI20">
        <v>0</v>
      </c>
      <c r="AJ20">
        <v>0</v>
      </c>
      <c r="AK20">
        <v>15.81567848494878</v>
      </c>
      <c r="AL20">
        <v>0</v>
      </c>
      <c r="AM20">
        <v>4.8036804538634659</v>
      </c>
      <c r="AN20">
        <v>0.64457600000000004</v>
      </c>
      <c r="AO20">
        <v>0</v>
      </c>
      <c r="AP20">
        <v>0</v>
      </c>
      <c r="AQ20">
        <v>0</v>
      </c>
      <c r="AR20">
        <v>10.434127802717391</v>
      </c>
      <c r="AS20">
        <v>9.420926737288136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556.21932830231572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2.5000449986446194</v>
      </c>
      <c r="L21">
        <v>306.34030825329631</v>
      </c>
      <c r="M21">
        <v>27.179508998532235</v>
      </c>
      <c r="N21">
        <v>34.888835968605889</v>
      </c>
      <c r="O21">
        <v>0</v>
      </c>
      <c r="P21">
        <v>37.090946730686518</v>
      </c>
      <c r="Q21">
        <v>1.7290385954198471</v>
      </c>
      <c r="R21">
        <v>7.2188216617210683</v>
      </c>
      <c r="S21">
        <v>4.6202004733727815</v>
      </c>
      <c r="T21">
        <v>0</v>
      </c>
      <c r="U21">
        <v>24.739992574624825</v>
      </c>
      <c r="V21">
        <v>3.3710504987531169</v>
      </c>
      <c r="W21">
        <v>7.601198074608905</v>
      </c>
      <c r="X21">
        <v>23.969607471910113</v>
      </c>
      <c r="Y21">
        <v>0</v>
      </c>
      <c r="Z21">
        <v>0</v>
      </c>
      <c r="AA21">
        <v>12.597892199999999</v>
      </c>
      <c r="AB21">
        <v>1.1024838927231806</v>
      </c>
      <c r="AC21">
        <v>0</v>
      </c>
      <c r="AD21">
        <v>0</v>
      </c>
      <c r="AE21">
        <v>4.8668320947778652</v>
      </c>
      <c r="AF21">
        <v>2.4753424670385393</v>
      </c>
      <c r="AG21">
        <v>12.806888005600001</v>
      </c>
      <c r="AH21">
        <v>0</v>
      </c>
      <c r="AI21">
        <v>0</v>
      </c>
      <c r="AJ21">
        <v>0</v>
      </c>
      <c r="AK21">
        <v>15.81567848494878</v>
      </c>
      <c r="AL21">
        <v>0</v>
      </c>
      <c r="AM21">
        <v>4.8036804538634659</v>
      </c>
      <c r="AN21">
        <v>0.64457600000000004</v>
      </c>
      <c r="AO21">
        <v>0</v>
      </c>
      <c r="AP21">
        <v>7.5668826180613089E-2</v>
      </c>
      <c r="AQ21">
        <v>0</v>
      </c>
      <c r="AR21">
        <v>10.434127802717391</v>
      </c>
      <c r="AS21">
        <v>9.420926737288136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556.29365126531422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2.5000449986446194</v>
      </c>
      <c r="L22">
        <v>306.34030825329631</v>
      </c>
      <c r="M22">
        <v>27.179508998532235</v>
      </c>
      <c r="N22">
        <v>34.888835968605889</v>
      </c>
      <c r="O22">
        <v>0</v>
      </c>
      <c r="P22">
        <v>37.090946730686518</v>
      </c>
      <c r="Q22">
        <v>1.7290385954198471</v>
      </c>
      <c r="R22">
        <v>7.2188216617210683</v>
      </c>
      <c r="S22">
        <v>4.6202004733727815</v>
      </c>
      <c r="T22">
        <v>0</v>
      </c>
      <c r="U22">
        <v>24.739992574624825</v>
      </c>
      <c r="V22">
        <v>3.3705716884154464</v>
      </c>
      <c r="W22">
        <v>7.6077631072402303</v>
      </c>
      <c r="X22">
        <v>23.972118685576284</v>
      </c>
      <c r="Y22">
        <v>0</v>
      </c>
      <c r="Z22">
        <v>0</v>
      </c>
      <c r="AA22">
        <v>12.597892199999999</v>
      </c>
      <c r="AB22">
        <v>1.1024838927231806</v>
      </c>
      <c r="AC22">
        <v>0</v>
      </c>
      <c r="AD22">
        <v>0</v>
      </c>
      <c r="AE22">
        <v>4.8668320947778652</v>
      </c>
      <c r="AF22">
        <v>2.4753424670385393</v>
      </c>
      <c r="AG22">
        <v>12.806888005600001</v>
      </c>
      <c r="AH22">
        <v>5.5940571600000002</v>
      </c>
      <c r="AI22">
        <v>0</v>
      </c>
      <c r="AJ22">
        <v>0</v>
      </c>
      <c r="AK22">
        <v>15.81567848494878</v>
      </c>
      <c r="AL22">
        <v>0</v>
      </c>
      <c r="AM22">
        <v>4.8036804538634659</v>
      </c>
      <c r="AN22">
        <v>0.64457600000000004</v>
      </c>
      <c r="AO22">
        <v>0</v>
      </c>
      <c r="AP22">
        <v>7.5668826180613089E-2</v>
      </c>
      <c r="AQ22">
        <v>3.74040716031746</v>
      </c>
      <c r="AR22">
        <v>10.434127802717391</v>
      </c>
      <c r="AS22">
        <v>9.420926737288136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565.63671302159139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2.5000449986446194</v>
      </c>
      <c r="L23">
        <v>307.1017722249473</v>
      </c>
      <c r="M23">
        <v>27.179508998532235</v>
      </c>
      <c r="N23">
        <v>34.888835968605889</v>
      </c>
      <c r="O23">
        <v>0</v>
      </c>
      <c r="P23">
        <v>37.090946730686518</v>
      </c>
      <c r="Q23">
        <v>1.7290385954198471</v>
      </c>
      <c r="R23">
        <v>7.2188216617210683</v>
      </c>
      <c r="S23">
        <v>4.6202004733727815</v>
      </c>
      <c r="T23">
        <v>0</v>
      </c>
      <c r="U23">
        <v>24.739992574624825</v>
      </c>
      <c r="V23">
        <v>3.3705716884154464</v>
      </c>
      <c r="W23">
        <v>7.6077631072402303</v>
      </c>
      <c r="X23">
        <v>23.972118685576284</v>
      </c>
      <c r="Y23">
        <v>0</v>
      </c>
      <c r="Z23">
        <v>0</v>
      </c>
      <c r="AA23">
        <v>12.597892199999999</v>
      </c>
      <c r="AB23">
        <v>1.1024838927231806</v>
      </c>
      <c r="AC23">
        <v>0</v>
      </c>
      <c r="AD23">
        <v>0.39018240204390614</v>
      </c>
      <c r="AE23">
        <v>4.8668320947778652</v>
      </c>
      <c r="AF23">
        <v>2.4753424670385393</v>
      </c>
      <c r="AG23">
        <v>12.806888005600001</v>
      </c>
      <c r="AH23">
        <v>5.5940571600000002</v>
      </c>
      <c r="AI23">
        <v>0</v>
      </c>
      <c r="AJ23">
        <v>0</v>
      </c>
      <c r="AK23">
        <v>15.81567848494878</v>
      </c>
      <c r="AL23">
        <v>0</v>
      </c>
      <c r="AM23">
        <v>4.8036804538634659</v>
      </c>
      <c r="AN23">
        <v>0.64457600000000004</v>
      </c>
      <c r="AO23">
        <v>0</v>
      </c>
      <c r="AP23">
        <v>7.5668826180613089E-2</v>
      </c>
      <c r="AQ23">
        <v>3.8520612290476182</v>
      </c>
      <c r="AR23">
        <v>10.434127802717391</v>
      </c>
      <c r="AS23">
        <v>9.420926737288136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566.90001346401664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2.3200197568195273</v>
      </c>
      <c r="L24">
        <v>307.10056234503264</v>
      </c>
      <c r="M24">
        <v>27.179508998532235</v>
      </c>
      <c r="N24">
        <v>34.888835968605889</v>
      </c>
      <c r="O24">
        <v>0</v>
      </c>
      <c r="P24">
        <v>37.090946730686518</v>
      </c>
      <c r="Q24">
        <v>1.7302573035066504</v>
      </c>
      <c r="R24">
        <v>7.2199322833117714</v>
      </c>
      <c r="S24">
        <v>4.6199844666327055</v>
      </c>
      <c r="T24">
        <v>0</v>
      </c>
      <c r="U24">
        <v>24.739992574624825</v>
      </c>
      <c r="V24">
        <v>3.3705716884154464</v>
      </c>
      <c r="W24">
        <v>7.6077631072402303</v>
      </c>
      <c r="X24">
        <v>23.972118685576284</v>
      </c>
      <c r="Y24">
        <v>0</v>
      </c>
      <c r="Z24">
        <v>0</v>
      </c>
      <c r="AA24">
        <v>12.597892199999999</v>
      </c>
      <c r="AB24">
        <v>1.1024838927231806</v>
      </c>
      <c r="AC24">
        <v>0</v>
      </c>
      <c r="AD24">
        <v>2.4581484885692655</v>
      </c>
      <c r="AE24">
        <v>4.8668320947778652</v>
      </c>
      <c r="AF24">
        <v>2.4753424670385393</v>
      </c>
      <c r="AG24">
        <v>12.806888005600001</v>
      </c>
      <c r="AH24">
        <v>5.5940571600000002</v>
      </c>
      <c r="AI24">
        <v>0</v>
      </c>
      <c r="AJ24">
        <v>0</v>
      </c>
      <c r="AK24">
        <v>15.81567848494878</v>
      </c>
      <c r="AL24">
        <v>0</v>
      </c>
      <c r="AM24">
        <v>4.8036804538634659</v>
      </c>
      <c r="AN24">
        <v>0.64457600000000004</v>
      </c>
      <c r="AO24">
        <v>0</v>
      </c>
      <c r="AP24">
        <v>7.5668826180613089E-2</v>
      </c>
      <c r="AQ24">
        <v>3.8520612290476182</v>
      </c>
      <c r="AR24">
        <v>10.434127802717391</v>
      </c>
      <c r="AS24">
        <v>9.420926737288136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568.78885775173967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2.5000191659646167</v>
      </c>
      <c r="L25">
        <v>307.10056234503264</v>
      </c>
      <c r="M25">
        <v>27.179508998532235</v>
      </c>
      <c r="N25">
        <v>34.888835968605889</v>
      </c>
      <c r="O25">
        <v>0</v>
      </c>
      <c r="P25">
        <v>37.090946730686518</v>
      </c>
      <c r="Q25">
        <v>1.7302573035066504</v>
      </c>
      <c r="R25">
        <v>7.2199322833117714</v>
      </c>
      <c r="S25">
        <v>4.6199844666327055</v>
      </c>
      <c r="T25">
        <v>0</v>
      </c>
      <c r="U25">
        <v>24.739992574624825</v>
      </c>
      <c r="V25">
        <v>5.9014956752136758</v>
      </c>
      <c r="W25">
        <v>13.706313268473536</v>
      </c>
      <c r="X25">
        <v>43.573145852144741</v>
      </c>
      <c r="Y25">
        <v>0</v>
      </c>
      <c r="Z25">
        <v>0</v>
      </c>
      <c r="AA25">
        <v>12.597892199999999</v>
      </c>
      <c r="AB25">
        <v>1.1024838927231806</v>
      </c>
      <c r="AC25">
        <v>0</v>
      </c>
      <c r="AD25">
        <v>2.6922578684330056</v>
      </c>
      <c r="AE25">
        <v>4.8668320947778652</v>
      </c>
      <c r="AF25">
        <v>2.4753424670385393</v>
      </c>
      <c r="AG25">
        <v>12.806888005600001</v>
      </c>
      <c r="AH25">
        <v>11.18811432</v>
      </c>
      <c r="AI25">
        <v>0</v>
      </c>
      <c r="AJ25">
        <v>0</v>
      </c>
      <c r="AK25">
        <v>15.81567848494878</v>
      </c>
      <c r="AL25">
        <v>0</v>
      </c>
      <c r="AM25">
        <v>4.8036804538634659</v>
      </c>
      <c r="AN25">
        <v>0.64457600000000004</v>
      </c>
      <c r="AO25">
        <v>0</v>
      </c>
      <c r="AP25">
        <v>0.15133734556752276</v>
      </c>
      <c r="AQ25">
        <v>7.7041221512698401</v>
      </c>
      <c r="AR25">
        <v>10.434127802717391</v>
      </c>
      <c r="AS25">
        <v>9.420926737288136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606.95525445695773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2.5000191659646167</v>
      </c>
      <c r="L26">
        <v>307.10056234503264</v>
      </c>
      <c r="M26">
        <v>27.179508998532235</v>
      </c>
      <c r="N26">
        <v>34.888835968605889</v>
      </c>
      <c r="O26">
        <v>0</v>
      </c>
      <c r="P26">
        <v>37.090946730686518</v>
      </c>
      <c r="Q26">
        <v>1.7302573035066504</v>
      </c>
      <c r="R26">
        <v>7.2199322833117714</v>
      </c>
      <c r="S26">
        <v>4.6199844666327055</v>
      </c>
      <c r="T26">
        <v>0</v>
      </c>
      <c r="U26">
        <v>24.739992574624825</v>
      </c>
      <c r="V26">
        <v>3.370675763372093</v>
      </c>
      <c r="W26">
        <v>13.706438713965982</v>
      </c>
      <c r="X26">
        <v>43.571010016477715</v>
      </c>
      <c r="Y26">
        <v>0</v>
      </c>
      <c r="Z26">
        <v>0</v>
      </c>
      <c r="AA26">
        <v>12.597892199999999</v>
      </c>
      <c r="AB26">
        <v>3.8586940847711926</v>
      </c>
      <c r="AC26">
        <v>2.8585644965446835</v>
      </c>
      <c r="AD26">
        <v>5.3970017995457988</v>
      </c>
      <c r="AE26">
        <v>4.8668320947778652</v>
      </c>
      <c r="AF26">
        <v>2.4753424670385393</v>
      </c>
      <c r="AG26">
        <v>12.806888005600001</v>
      </c>
      <c r="AH26">
        <v>16.782171480000002</v>
      </c>
      <c r="AI26">
        <v>0</v>
      </c>
      <c r="AJ26">
        <v>0</v>
      </c>
      <c r="AK26">
        <v>15.81567848494878</v>
      </c>
      <c r="AL26">
        <v>0</v>
      </c>
      <c r="AM26">
        <v>4.8036804538634659</v>
      </c>
      <c r="AN26">
        <v>0.64457600000000004</v>
      </c>
      <c r="AO26">
        <v>0</v>
      </c>
      <c r="AP26">
        <v>0.15133734556752276</v>
      </c>
      <c r="AQ26">
        <v>7.7041221512698401</v>
      </c>
      <c r="AR26">
        <v>12.390526497282607</v>
      </c>
      <c r="AS26">
        <v>9.420926737288136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620.29239862921236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2.5000191659646167</v>
      </c>
      <c r="L27">
        <v>307.10056234503264</v>
      </c>
      <c r="M27">
        <v>27.179508998532235</v>
      </c>
      <c r="N27">
        <v>34.888835968605889</v>
      </c>
      <c r="O27">
        <v>0</v>
      </c>
      <c r="P27">
        <v>37.090946730686518</v>
      </c>
      <c r="Q27">
        <v>1.7302573035066504</v>
      </c>
      <c r="R27">
        <v>7.2199322833117714</v>
      </c>
      <c r="S27">
        <v>4.6199844666327055</v>
      </c>
      <c r="T27">
        <v>0</v>
      </c>
      <c r="U27">
        <v>24.739992574624825</v>
      </c>
      <c r="V27">
        <v>5.9015998479472884</v>
      </c>
      <c r="W27">
        <v>13.706438713965982</v>
      </c>
      <c r="X27">
        <v>43.571010016477715</v>
      </c>
      <c r="Y27">
        <v>0</v>
      </c>
      <c r="Z27">
        <v>0</v>
      </c>
      <c r="AA27">
        <v>12.597892199999999</v>
      </c>
      <c r="AB27">
        <v>7.7803873630907718</v>
      </c>
      <c r="AC27">
        <v>5.7171286862729698</v>
      </c>
      <c r="AD27">
        <v>5.3970017995457988</v>
      </c>
      <c r="AE27">
        <v>4.8668320947778652</v>
      </c>
      <c r="AF27">
        <v>4.9506846272819471</v>
      </c>
      <c r="AG27">
        <v>12.806888005600001</v>
      </c>
      <c r="AH27">
        <v>22.376228640000001</v>
      </c>
      <c r="AI27">
        <v>0</v>
      </c>
      <c r="AJ27">
        <v>0</v>
      </c>
      <c r="AK27">
        <v>15.81567848494878</v>
      </c>
      <c r="AL27">
        <v>0</v>
      </c>
      <c r="AM27">
        <v>4.8036804538634659</v>
      </c>
      <c r="AN27">
        <v>0.64457600000000004</v>
      </c>
      <c r="AO27">
        <v>0</v>
      </c>
      <c r="AP27">
        <v>0.15133734556752276</v>
      </c>
      <c r="AQ27">
        <v>11.165394599999997</v>
      </c>
      <c r="AR27">
        <v>12.390526497282607</v>
      </c>
      <c r="AS27">
        <v>9.420926737288136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641.13425195080902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2.5000191659646167</v>
      </c>
      <c r="L28">
        <v>307.10056234503264</v>
      </c>
      <c r="M28">
        <v>27.179508998532235</v>
      </c>
      <c r="N28">
        <v>34.888835968605889</v>
      </c>
      <c r="O28">
        <v>0</v>
      </c>
      <c r="P28">
        <v>37.090946730686518</v>
      </c>
      <c r="Q28">
        <v>1.7302573035066504</v>
      </c>
      <c r="R28">
        <v>7.2199322833117714</v>
      </c>
      <c r="S28">
        <v>4.6199844666327055</v>
      </c>
      <c r="T28">
        <v>0</v>
      </c>
      <c r="U28">
        <v>24.739992574624825</v>
      </c>
      <c r="V28">
        <v>5.9015998479472884</v>
      </c>
      <c r="W28">
        <v>13.706438713965982</v>
      </c>
      <c r="X28">
        <v>43.571010016477715</v>
      </c>
      <c r="Y28">
        <v>0</v>
      </c>
      <c r="Z28">
        <v>0</v>
      </c>
      <c r="AA28">
        <v>12.714539196624472</v>
      </c>
      <c r="AB28">
        <v>11.670581198049511</v>
      </c>
      <c r="AC28">
        <v>8.5843438711324023</v>
      </c>
      <c r="AD28">
        <v>5.3970017995457988</v>
      </c>
      <c r="AE28">
        <v>9.7336641895557303</v>
      </c>
      <c r="AF28">
        <v>6.989202061359026</v>
      </c>
      <c r="AG28">
        <v>12.806888005600001</v>
      </c>
      <c r="AH28">
        <v>30.767314380000002</v>
      </c>
      <c r="AI28">
        <v>0</v>
      </c>
      <c r="AJ28">
        <v>0</v>
      </c>
      <c r="AK28">
        <v>15.81567848494878</v>
      </c>
      <c r="AL28">
        <v>0</v>
      </c>
      <c r="AM28">
        <v>4.9611782843210799</v>
      </c>
      <c r="AN28">
        <v>0.64457600000000004</v>
      </c>
      <c r="AO28">
        <v>0</v>
      </c>
      <c r="AP28">
        <v>0.15133734556752276</v>
      </c>
      <c r="AQ28">
        <v>15.371026688730156</v>
      </c>
      <c r="AR28">
        <v>10.434127802717391</v>
      </c>
      <c r="AS28">
        <v>9.420926737288136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665.71147446072916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2.5000191659646167</v>
      </c>
      <c r="L29">
        <v>376.42327587232217</v>
      </c>
      <c r="M29">
        <v>27.179508998532235</v>
      </c>
      <c r="N29">
        <v>34.888835968605889</v>
      </c>
      <c r="O29">
        <v>0</v>
      </c>
      <c r="P29">
        <v>37.090946730686518</v>
      </c>
      <c r="Q29">
        <v>1.7302573035066504</v>
      </c>
      <c r="R29">
        <v>7.2177634667792798</v>
      </c>
      <c r="S29">
        <v>4.6199844666327055</v>
      </c>
      <c r="T29">
        <v>0</v>
      </c>
      <c r="U29">
        <v>24.739992574624825</v>
      </c>
      <c r="V29">
        <v>5.9015998479472884</v>
      </c>
      <c r="W29">
        <v>13.706438713965982</v>
      </c>
      <c r="X29">
        <v>43.571010016477715</v>
      </c>
      <c r="Y29">
        <v>0</v>
      </c>
      <c r="Z29">
        <v>0</v>
      </c>
      <c r="AA29">
        <v>12.714539196624472</v>
      </c>
      <c r="AB29">
        <v>11.670581198049511</v>
      </c>
      <c r="AC29">
        <v>8.5843438711324023</v>
      </c>
      <c r="AD29">
        <v>5.3970017995457988</v>
      </c>
      <c r="AE29">
        <v>9.7336641895557303</v>
      </c>
      <c r="AF29">
        <v>6.989202061359026</v>
      </c>
      <c r="AG29">
        <v>12.806888005600001</v>
      </c>
      <c r="AH29">
        <v>34.54330291697994</v>
      </c>
      <c r="AI29">
        <v>0</v>
      </c>
      <c r="AJ29">
        <v>0</v>
      </c>
      <c r="AK29">
        <v>15.81567848494878</v>
      </c>
      <c r="AL29">
        <v>0</v>
      </c>
      <c r="AM29">
        <v>4.9611782843210799</v>
      </c>
      <c r="AN29">
        <v>0.64457600000000004</v>
      </c>
      <c r="AO29">
        <v>0</v>
      </c>
      <c r="AP29">
        <v>1.7025467483015739</v>
      </c>
      <c r="AQ29">
        <v>15.371026688730156</v>
      </c>
      <c r="AR29">
        <v>10.434127802717391</v>
      </c>
      <c r="AS29">
        <v>9.420926737288136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740.35921711120011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2.5000191659646167</v>
      </c>
      <c r="L30">
        <v>463.05777694401394</v>
      </c>
      <c r="M30">
        <v>27.179508998532235</v>
      </c>
      <c r="N30">
        <v>34.888835968605889</v>
      </c>
      <c r="O30">
        <v>0</v>
      </c>
      <c r="P30">
        <v>37.090946730686518</v>
      </c>
      <c r="Q30">
        <v>3.2202372110655739</v>
      </c>
      <c r="R30">
        <v>12.52353982292432</v>
      </c>
      <c r="S30">
        <v>7.8011888157894731</v>
      </c>
      <c r="T30">
        <v>0</v>
      </c>
      <c r="U30">
        <v>24.739992574624825</v>
      </c>
      <c r="V30">
        <v>5.9015998479472884</v>
      </c>
      <c r="W30">
        <v>13.706438713965982</v>
      </c>
      <c r="X30">
        <v>43.571010016477715</v>
      </c>
      <c r="Y30">
        <v>0</v>
      </c>
      <c r="Z30">
        <v>0</v>
      </c>
      <c r="AA30">
        <v>12.714539196624472</v>
      </c>
      <c r="AB30">
        <v>11.670581198049511</v>
      </c>
      <c r="AC30">
        <v>8.5843438711324023</v>
      </c>
      <c r="AD30">
        <v>5.3970017995457988</v>
      </c>
      <c r="AE30">
        <v>9.7336641895557303</v>
      </c>
      <c r="AF30">
        <v>6.989202061359026</v>
      </c>
      <c r="AG30">
        <v>12.806888005600001</v>
      </c>
      <c r="AH30">
        <v>34.54330291697994</v>
      </c>
      <c r="AI30">
        <v>0</v>
      </c>
      <c r="AJ30">
        <v>0</v>
      </c>
      <c r="AK30">
        <v>15.81567848494878</v>
      </c>
      <c r="AL30">
        <v>0</v>
      </c>
      <c r="AM30">
        <v>4.9611782843210799</v>
      </c>
      <c r="AN30">
        <v>0.64457600000000004</v>
      </c>
      <c r="AO30">
        <v>0</v>
      </c>
      <c r="AP30">
        <v>1.7025467483015739</v>
      </c>
      <c r="AQ30">
        <v>15.371026688730156</v>
      </c>
      <c r="AR30">
        <v>10.434127802717391</v>
      </c>
      <c r="AS30">
        <v>9.420926737288136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836.97067879575241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2.34000927920835</v>
      </c>
      <c r="L31">
        <v>530.44719072006114</v>
      </c>
      <c r="M31">
        <v>27.179508998532235</v>
      </c>
      <c r="N31">
        <v>34.888835968605889</v>
      </c>
      <c r="O31">
        <v>0</v>
      </c>
      <c r="P31">
        <v>37.090946730686518</v>
      </c>
      <c r="Q31">
        <v>3.2209374800000004</v>
      </c>
      <c r="R31">
        <v>12.52353982292432</v>
      </c>
      <c r="S31">
        <v>7.7986950885478157</v>
      </c>
      <c r="T31">
        <v>0</v>
      </c>
      <c r="U31">
        <v>24.739992574624825</v>
      </c>
      <c r="V31">
        <v>5.9015998479472884</v>
      </c>
      <c r="W31">
        <v>13.706438713965982</v>
      </c>
      <c r="X31">
        <v>43.571010016477715</v>
      </c>
      <c r="Y31">
        <v>0</v>
      </c>
      <c r="Z31">
        <v>0</v>
      </c>
      <c r="AA31">
        <v>12.714539196624472</v>
      </c>
      <c r="AB31">
        <v>11.670581198049511</v>
      </c>
      <c r="AC31">
        <v>8.5843438711324023</v>
      </c>
      <c r="AD31">
        <v>5.3970017995457988</v>
      </c>
      <c r="AE31">
        <v>9.7336641895557303</v>
      </c>
      <c r="AF31">
        <v>6.989202061359026</v>
      </c>
      <c r="AG31">
        <v>12.806888005600001</v>
      </c>
      <c r="AH31">
        <v>34.54330291697994</v>
      </c>
      <c r="AI31">
        <v>0</v>
      </c>
      <c r="AJ31">
        <v>0</v>
      </c>
      <c r="AK31">
        <v>15.81567848494878</v>
      </c>
      <c r="AL31">
        <v>0</v>
      </c>
      <c r="AM31">
        <v>4.9611782843210799</v>
      </c>
      <c r="AN31">
        <v>0.64457600000000004</v>
      </c>
      <c r="AO31">
        <v>0</v>
      </c>
      <c r="AP31">
        <v>1.7025467483015739</v>
      </c>
      <c r="AQ31">
        <v>15.371026688730156</v>
      </c>
      <c r="AR31">
        <v>10.434127802717391</v>
      </c>
      <c r="AS31">
        <v>9.420926737288136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904.19828922673616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2.5001489018087852</v>
      </c>
      <c r="L32">
        <v>556.91787520304069</v>
      </c>
      <c r="M32">
        <v>27.179508998532235</v>
      </c>
      <c r="N32">
        <v>34.888835968605889</v>
      </c>
      <c r="O32">
        <v>0</v>
      </c>
      <c r="P32">
        <v>37.090946730686518</v>
      </c>
      <c r="Q32">
        <v>3.2209374800000004</v>
      </c>
      <c r="R32">
        <v>12.52353982292432</v>
      </c>
      <c r="S32">
        <v>7.7986950885478157</v>
      </c>
      <c r="T32">
        <v>0</v>
      </c>
      <c r="U32">
        <v>24.739992574624825</v>
      </c>
      <c r="V32">
        <v>5.9015998479472884</v>
      </c>
      <c r="W32">
        <v>13.706438713965982</v>
      </c>
      <c r="X32">
        <v>43.571010016477715</v>
      </c>
      <c r="Y32">
        <v>0</v>
      </c>
      <c r="Z32">
        <v>0</v>
      </c>
      <c r="AA32">
        <v>12.714539196624472</v>
      </c>
      <c r="AB32">
        <v>11.670581198049511</v>
      </c>
      <c r="AC32">
        <v>8.5843438711324023</v>
      </c>
      <c r="AD32">
        <v>5.3970017995457988</v>
      </c>
      <c r="AE32">
        <v>9.7336641895557303</v>
      </c>
      <c r="AF32">
        <v>6.989202061359026</v>
      </c>
      <c r="AG32">
        <v>12.806888005600001</v>
      </c>
      <c r="AH32">
        <v>34.54330291697994</v>
      </c>
      <c r="AI32">
        <v>0</v>
      </c>
      <c r="AJ32">
        <v>0</v>
      </c>
      <c r="AK32">
        <v>15.81567848494878</v>
      </c>
      <c r="AL32">
        <v>0</v>
      </c>
      <c r="AM32">
        <v>4.9611782843210799</v>
      </c>
      <c r="AN32">
        <v>0.64457600000000004</v>
      </c>
      <c r="AO32">
        <v>0</v>
      </c>
      <c r="AP32">
        <v>1.7025467483015739</v>
      </c>
      <c r="AQ32">
        <v>15.371026688730156</v>
      </c>
      <c r="AR32">
        <v>10.434127802717391</v>
      </c>
      <c r="AS32">
        <v>9.420926737288136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930.82911333231607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2.5001489018087852</v>
      </c>
      <c r="L33">
        <v>556.91787520304069</v>
      </c>
      <c r="M33">
        <v>27.179508998532235</v>
      </c>
      <c r="N33">
        <v>34.888835968605889</v>
      </c>
      <c r="O33">
        <v>0</v>
      </c>
      <c r="P33">
        <v>37.090946730686518</v>
      </c>
      <c r="Q33">
        <v>3.2209374800000004</v>
      </c>
      <c r="R33">
        <v>12.52353982292432</v>
      </c>
      <c r="S33">
        <v>7.7986950885478157</v>
      </c>
      <c r="T33">
        <v>0</v>
      </c>
      <c r="U33">
        <v>24.739992574624825</v>
      </c>
      <c r="V33">
        <v>5.9015998479472884</v>
      </c>
      <c r="W33">
        <v>13.706438713965982</v>
      </c>
      <c r="X33">
        <v>43.571010016477715</v>
      </c>
      <c r="Y33">
        <v>0</v>
      </c>
      <c r="Z33">
        <v>0</v>
      </c>
      <c r="AA33">
        <v>12.714539196624472</v>
      </c>
      <c r="AB33">
        <v>11.670581198049511</v>
      </c>
      <c r="AC33">
        <v>8.5843438711324023</v>
      </c>
      <c r="AD33">
        <v>5.3970017995457988</v>
      </c>
      <c r="AE33">
        <v>9.7336641895557303</v>
      </c>
      <c r="AF33">
        <v>6.989202061359026</v>
      </c>
      <c r="AG33">
        <v>12.806888005600001</v>
      </c>
      <c r="AH33">
        <v>30.767314380000002</v>
      </c>
      <c r="AI33">
        <v>0</v>
      </c>
      <c r="AJ33">
        <v>0</v>
      </c>
      <c r="AK33">
        <v>15.81567848494878</v>
      </c>
      <c r="AL33">
        <v>0</v>
      </c>
      <c r="AM33">
        <v>4.9611782843210799</v>
      </c>
      <c r="AN33">
        <v>0.64457600000000004</v>
      </c>
      <c r="AO33">
        <v>0</v>
      </c>
      <c r="AP33">
        <v>1.7782155744821873</v>
      </c>
      <c r="AQ33">
        <v>15.371026688730156</v>
      </c>
      <c r="AR33">
        <v>12.390526497282607</v>
      </c>
      <c r="AS33">
        <v>9.420926737288136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929.08519231608204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2.5001489018087852</v>
      </c>
      <c r="L34">
        <v>556.91787520304069</v>
      </c>
      <c r="M34">
        <v>27.179508998532235</v>
      </c>
      <c r="N34">
        <v>34.888835968605889</v>
      </c>
      <c r="O34">
        <v>0</v>
      </c>
      <c r="P34">
        <v>37.090946730686518</v>
      </c>
      <c r="Q34">
        <v>3.2209374800000004</v>
      </c>
      <c r="R34">
        <v>12.52353982292432</v>
      </c>
      <c r="S34">
        <v>7.7986950885478157</v>
      </c>
      <c r="T34">
        <v>0</v>
      </c>
      <c r="U34">
        <v>24.739992574624825</v>
      </c>
      <c r="V34">
        <v>5.9015998479472884</v>
      </c>
      <c r="W34">
        <v>13.706438713965982</v>
      </c>
      <c r="X34">
        <v>43.571010016477715</v>
      </c>
      <c r="Y34">
        <v>0</v>
      </c>
      <c r="Z34">
        <v>0</v>
      </c>
      <c r="AA34">
        <v>12.597892199999999</v>
      </c>
      <c r="AB34">
        <v>11.670581198049511</v>
      </c>
      <c r="AC34">
        <v>5.7171286862729698</v>
      </c>
      <c r="AD34">
        <v>5.3970017995457988</v>
      </c>
      <c r="AE34">
        <v>4.8668320947778652</v>
      </c>
      <c r="AF34">
        <v>4.9506846272819471</v>
      </c>
      <c r="AG34">
        <v>12.806888005600001</v>
      </c>
      <c r="AH34">
        <v>22.488109856832104</v>
      </c>
      <c r="AI34">
        <v>0</v>
      </c>
      <c r="AJ34">
        <v>0</v>
      </c>
      <c r="AK34">
        <v>15.81567848494878</v>
      </c>
      <c r="AL34">
        <v>0</v>
      </c>
      <c r="AM34">
        <v>4.8036804538634659</v>
      </c>
      <c r="AN34">
        <v>0.64457600000000004</v>
      </c>
      <c r="AO34">
        <v>0</v>
      </c>
      <c r="AP34">
        <v>1.7782155744821873</v>
      </c>
      <c r="AQ34">
        <v>11.165394599999997</v>
      </c>
      <c r="AR34">
        <v>12.390526497282607</v>
      </c>
      <c r="AS34">
        <v>9.420926737288136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906.55364616338738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2.5000408220897397</v>
      </c>
      <c r="L35">
        <v>556.91787520304069</v>
      </c>
      <c r="M35">
        <v>27.179508998532235</v>
      </c>
      <c r="N35">
        <v>34.888835968605889</v>
      </c>
      <c r="O35">
        <v>0</v>
      </c>
      <c r="P35">
        <v>37.090946730686518</v>
      </c>
      <c r="Q35">
        <v>3.2209374800000004</v>
      </c>
      <c r="R35">
        <v>12.52353982292432</v>
      </c>
      <c r="S35">
        <v>7.7986950885478157</v>
      </c>
      <c r="T35">
        <v>0</v>
      </c>
      <c r="U35">
        <v>24.739992574624825</v>
      </c>
      <c r="V35">
        <v>5.9015998479472884</v>
      </c>
      <c r="W35">
        <v>13.706438713965982</v>
      </c>
      <c r="X35">
        <v>43.571010016477715</v>
      </c>
      <c r="Y35">
        <v>0</v>
      </c>
      <c r="Z35">
        <v>0</v>
      </c>
      <c r="AA35">
        <v>12.597892199999999</v>
      </c>
      <c r="AB35">
        <v>7.7803873630907718</v>
      </c>
      <c r="AC35">
        <v>5.7171286862729698</v>
      </c>
      <c r="AD35">
        <v>5.3970017995457988</v>
      </c>
      <c r="AE35">
        <v>0</v>
      </c>
      <c r="AF35">
        <v>2.4753424670385393</v>
      </c>
      <c r="AG35">
        <v>12.806888005600001</v>
      </c>
      <c r="AH35">
        <v>22.376228640000001</v>
      </c>
      <c r="AI35">
        <v>0</v>
      </c>
      <c r="AJ35">
        <v>0</v>
      </c>
      <c r="AK35">
        <v>15.81567848494878</v>
      </c>
      <c r="AL35">
        <v>0</v>
      </c>
      <c r="AM35">
        <v>4.8036804538634659</v>
      </c>
      <c r="AN35">
        <v>0.64457600000000004</v>
      </c>
      <c r="AO35">
        <v>0</v>
      </c>
      <c r="AP35">
        <v>0</v>
      </c>
      <c r="AQ35">
        <v>11.165394599999997</v>
      </c>
      <c r="AR35">
        <v>10.434127802717391</v>
      </c>
      <c r="AS35">
        <v>9.420926737288136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891.47467450780903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2.5000100517615631</v>
      </c>
      <c r="L36">
        <v>556.91787520304069</v>
      </c>
      <c r="M36">
        <v>27.179508998532235</v>
      </c>
      <c r="N36">
        <v>34.888835968605889</v>
      </c>
      <c r="O36">
        <v>0</v>
      </c>
      <c r="P36">
        <v>37.090946730686518</v>
      </c>
      <c r="Q36">
        <v>3.2209374800000004</v>
      </c>
      <c r="R36">
        <v>12.52353982292432</v>
      </c>
      <c r="S36">
        <v>7.7986950885478157</v>
      </c>
      <c r="T36">
        <v>0</v>
      </c>
      <c r="U36">
        <v>24.739992574624825</v>
      </c>
      <c r="V36">
        <v>5.9015998479472884</v>
      </c>
      <c r="W36">
        <v>13.706438713965982</v>
      </c>
      <c r="X36">
        <v>43.571010016477715</v>
      </c>
      <c r="Y36">
        <v>0</v>
      </c>
      <c r="Z36">
        <v>0</v>
      </c>
      <c r="AA36">
        <v>12.597892199999999</v>
      </c>
      <c r="AB36">
        <v>6.8905251732933221</v>
      </c>
      <c r="AC36">
        <v>5.7171286862729698</v>
      </c>
      <c r="AD36">
        <v>5.3970017995457988</v>
      </c>
      <c r="AE36">
        <v>0</v>
      </c>
      <c r="AF36">
        <v>2.4753424670385393</v>
      </c>
      <c r="AG36">
        <v>12.806888005600001</v>
      </c>
      <c r="AH36">
        <v>16.782171480000002</v>
      </c>
      <c r="AI36">
        <v>0</v>
      </c>
      <c r="AJ36">
        <v>0</v>
      </c>
      <c r="AK36">
        <v>15.81567848494878</v>
      </c>
      <c r="AL36">
        <v>0</v>
      </c>
      <c r="AM36">
        <v>4.8036804538634659</v>
      </c>
      <c r="AN36">
        <v>0.64457600000000004</v>
      </c>
      <c r="AO36">
        <v>0</v>
      </c>
      <c r="AP36">
        <v>0</v>
      </c>
      <c r="AQ36">
        <v>7.7041221512698401</v>
      </c>
      <c r="AR36">
        <v>10.434127802717391</v>
      </c>
      <c r="AS36">
        <v>9.420926737288136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881.52945193895334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2.500013016686284</v>
      </c>
      <c r="L37">
        <v>556.91787520304069</v>
      </c>
      <c r="M37">
        <v>27.179508998532235</v>
      </c>
      <c r="N37">
        <v>34.892742474892273</v>
      </c>
      <c r="O37">
        <v>0</v>
      </c>
      <c r="P37">
        <v>37.090946730686518</v>
      </c>
      <c r="Q37">
        <v>3.2209374800000004</v>
      </c>
      <c r="R37">
        <v>12.52353982292432</v>
      </c>
      <c r="S37">
        <v>7.7986950885478157</v>
      </c>
      <c r="T37">
        <v>0</v>
      </c>
      <c r="U37">
        <v>24.739992574624825</v>
      </c>
      <c r="V37">
        <v>5.9015998479472884</v>
      </c>
      <c r="W37">
        <v>13.706438713965982</v>
      </c>
      <c r="X37">
        <v>43.571010016477715</v>
      </c>
      <c r="Y37">
        <v>0</v>
      </c>
      <c r="Z37">
        <v>0</v>
      </c>
      <c r="AA37">
        <v>12.597892199999999</v>
      </c>
      <c r="AB37">
        <v>3.890193834958739</v>
      </c>
      <c r="AC37">
        <v>2.8585644965446835</v>
      </c>
      <c r="AD37">
        <v>5.3970017995457988</v>
      </c>
      <c r="AE37">
        <v>0</v>
      </c>
      <c r="AF37">
        <v>2.4753424670385393</v>
      </c>
      <c r="AG37">
        <v>12.806888005600001</v>
      </c>
      <c r="AH37">
        <v>5.5940571600000002</v>
      </c>
      <c r="AI37">
        <v>0</v>
      </c>
      <c r="AJ37">
        <v>0</v>
      </c>
      <c r="AK37">
        <v>15.81567848494878</v>
      </c>
      <c r="AL37">
        <v>0</v>
      </c>
      <c r="AM37">
        <v>4.8036804538634659</v>
      </c>
      <c r="AN37">
        <v>0.64457600000000004</v>
      </c>
      <c r="AO37">
        <v>0</v>
      </c>
      <c r="AP37">
        <v>0.15133734556752276</v>
      </c>
      <c r="AQ37">
        <v>7.6669042306349198</v>
      </c>
      <c r="AR37">
        <v>10.434127802717391</v>
      </c>
      <c r="AS37">
        <v>9.420926737288136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864.6004709870341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2.500013016686284</v>
      </c>
      <c r="L38">
        <v>483.28307585248274</v>
      </c>
      <c r="M38">
        <v>27.179508998532235</v>
      </c>
      <c r="N38">
        <v>34.892742474892273</v>
      </c>
      <c r="O38">
        <v>0</v>
      </c>
      <c r="P38">
        <v>37.090946730686518</v>
      </c>
      <c r="Q38">
        <v>3.2209374800000004</v>
      </c>
      <c r="R38">
        <v>12.52353982292432</v>
      </c>
      <c r="S38">
        <v>7.7986950885478157</v>
      </c>
      <c r="T38">
        <v>0</v>
      </c>
      <c r="U38">
        <v>24.739992574624825</v>
      </c>
      <c r="V38">
        <v>5.9015998479472884</v>
      </c>
      <c r="W38">
        <v>13.706438713965982</v>
      </c>
      <c r="X38">
        <v>43.571010016477715</v>
      </c>
      <c r="Y38">
        <v>0</v>
      </c>
      <c r="Z38">
        <v>0</v>
      </c>
      <c r="AA38">
        <v>12.597892199999999</v>
      </c>
      <c r="AB38">
        <v>3.890193834958739</v>
      </c>
      <c r="AC38">
        <v>2.8585644965446835</v>
      </c>
      <c r="AD38">
        <v>2.6922578684330056</v>
      </c>
      <c r="AE38">
        <v>0</v>
      </c>
      <c r="AF38">
        <v>2.4753424670385393</v>
      </c>
      <c r="AG38">
        <v>12.806888005600001</v>
      </c>
      <c r="AH38">
        <v>5.5940571600000002</v>
      </c>
      <c r="AI38">
        <v>0</v>
      </c>
      <c r="AJ38">
        <v>0</v>
      </c>
      <c r="AK38">
        <v>15.81567848494878</v>
      </c>
      <c r="AL38">
        <v>0</v>
      </c>
      <c r="AM38">
        <v>4.8036804538634659</v>
      </c>
      <c r="AN38">
        <v>0.64457600000000004</v>
      </c>
      <c r="AO38">
        <v>0</v>
      </c>
      <c r="AP38">
        <v>0.15133734556752276</v>
      </c>
      <c r="AQ38">
        <v>7.4435963999999988</v>
      </c>
      <c r="AR38">
        <v>10.434127802717391</v>
      </c>
      <c r="AS38">
        <v>9.420926737288136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788.03761987472819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2.500013016686284</v>
      </c>
      <c r="L39">
        <v>417.00570339941515</v>
      </c>
      <c r="M39">
        <v>27.179508998532235</v>
      </c>
      <c r="N39">
        <v>34.892742474892273</v>
      </c>
      <c r="O39">
        <v>0</v>
      </c>
      <c r="P39">
        <v>37.090946730686518</v>
      </c>
      <c r="Q39">
        <v>3.2209374800000004</v>
      </c>
      <c r="R39">
        <v>12.52353982292432</v>
      </c>
      <c r="S39">
        <v>7.7986950885478157</v>
      </c>
      <c r="T39">
        <v>0</v>
      </c>
      <c r="U39">
        <v>24.739992574624825</v>
      </c>
      <c r="V39">
        <v>5.9015998479472884</v>
      </c>
      <c r="W39">
        <v>13.706438713965982</v>
      </c>
      <c r="X39">
        <v>43.571010016477715</v>
      </c>
      <c r="Y39">
        <v>0</v>
      </c>
      <c r="Z39">
        <v>0</v>
      </c>
      <c r="AA39">
        <v>12.597892199999999</v>
      </c>
      <c r="AB39">
        <v>3.890193834958739</v>
      </c>
      <c r="AC39">
        <v>2.8585644965446835</v>
      </c>
      <c r="AD39">
        <v>0</v>
      </c>
      <c r="AE39">
        <v>0</v>
      </c>
      <c r="AF39">
        <v>2.4753424670385393</v>
      </c>
      <c r="AG39">
        <v>12.806888005600001</v>
      </c>
      <c r="AH39">
        <v>5.5940571600000002</v>
      </c>
      <c r="AI39">
        <v>0</v>
      </c>
      <c r="AJ39">
        <v>0</v>
      </c>
      <c r="AK39">
        <v>15.81567848494878</v>
      </c>
      <c r="AL39">
        <v>0</v>
      </c>
      <c r="AM39">
        <v>4.8036804538634659</v>
      </c>
      <c r="AN39">
        <v>0.64457600000000004</v>
      </c>
      <c r="AO39">
        <v>0</v>
      </c>
      <c r="AP39">
        <v>0.15133734556752276</v>
      </c>
      <c r="AQ39">
        <v>3.665971319047618</v>
      </c>
      <c r="AR39">
        <v>10.434127802717391</v>
      </c>
      <c r="AS39">
        <v>9.420926737288136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715.2903644722752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2.500013016686284</v>
      </c>
      <c r="L40">
        <v>431.28867140380112</v>
      </c>
      <c r="M40">
        <v>27.179508998532235</v>
      </c>
      <c r="N40">
        <v>34.892742474892273</v>
      </c>
      <c r="O40">
        <v>0</v>
      </c>
      <c r="P40">
        <v>37.090946730686518</v>
      </c>
      <c r="Q40">
        <v>3.2209374800000004</v>
      </c>
      <c r="R40">
        <v>12.52353982292432</v>
      </c>
      <c r="S40">
        <v>7.7986950885478157</v>
      </c>
      <c r="T40">
        <v>0</v>
      </c>
      <c r="U40">
        <v>24.739992574624825</v>
      </c>
      <c r="V40">
        <v>5.9015998479472884</v>
      </c>
      <c r="W40">
        <v>13.706438713965982</v>
      </c>
      <c r="X40">
        <v>43.571010016477715</v>
      </c>
      <c r="Y40">
        <v>0</v>
      </c>
      <c r="Z40">
        <v>0</v>
      </c>
      <c r="AA40">
        <v>12.597892199999999</v>
      </c>
      <c r="AB40">
        <v>3.890193834958739</v>
      </c>
      <c r="AC40">
        <v>2.8585644965446835</v>
      </c>
      <c r="AD40">
        <v>0</v>
      </c>
      <c r="AE40">
        <v>0</v>
      </c>
      <c r="AF40">
        <v>2.4753424670385393</v>
      </c>
      <c r="AG40">
        <v>12.806888005600001</v>
      </c>
      <c r="AH40">
        <v>0</v>
      </c>
      <c r="AI40">
        <v>0</v>
      </c>
      <c r="AJ40">
        <v>0</v>
      </c>
      <c r="AK40">
        <v>15.81567848494878</v>
      </c>
      <c r="AL40">
        <v>0</v>
      </c>
      <c r="AM40">
        <v>4.8036804538634659</v>
      </c>
      <c r="AN40">
        <v>0.64457600000000004</v>
      </c>
      <c r="AO40">
        <v>0</v>
      </c>
      <c r="AP40">
        <v>0.15133734556752276</v>
      </c>
      <c r="AQ40">
        <v>3.665971319047618</v>
      </c>
      <c r="AR40">
        <v>10.434127802717391</v>
      </c>
      <c r="AS40">
        <v>9.420926737288136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723.97927531666119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2.500013016686284</v>
      </c>
      <c r="L41">
        <v>451.51388049948412</v>
      </c>
      <c r="M41">
        <v>27.179508998532235</v>
      </c>
      <c r="N41">
        <v>34.892742474892273</v>
      </c>
      <c r="O41">
        <v>0</v>
      </c>
      <c r="P41">
        <v>37.090946730686518</v>
      </c>
      <c r="Q41">
        <v>3.2202372110655739</v>
      </c>
      <c r="R41">
        <v>12.52353982292432</v>
      </c>
      <c r="S41">
        <v>7.8011888157894731</v>
      </c>
      <c r="T41">
        <v>0</v>
      </c>
      <c r="U41">
        <v>24.739992574624825</v>
      </c>
      <c r="V41">
        <v>5.9015998479472884</v>
      </c>
      <c r="W41">
        <v>13.706438713965982</v>
      </c>
      <c r="X41">
        <v>43.571010016477715</v>
      </c>
      <c r="Y41">
        <v>0</v>
      </c>
      <c r="Z41">
        <v>0</v>
      </c>
      <c r="AA41">
        <v>12.597892199999999</v>
      </c>
      <c r="AB41">
        <v>3.890193834958739</v>
      </c>
      <c r="AC41">
        <v>2.8585644965446835</v>
      </c>
      <c r="AD41">
        <v>0</v>
      </c>
      <c r="AE41">
        <v>0</v>
      </c>
      <c r="AF41">
        <v>2.4753424670385393</v>
      </c>
      <c r="AG41">
        <v>12.806888005600001</v>
      </c>
      <c r="AH41">
        <v>0</v>
      </c>
      <c r="AI41">
        <v>0</v>
      </c>
      <c r="AJ41">
        <v>0</v>
      </c>
      <c r="AK41">
        <v>15.81567848494878</v>
      </c>
      <c r="AL41">
        <v>0</v>
      </c>
      <c r="AM41">
        <v>4.8036804538634659</v>
      </c>
      <c r="AN41">
        <v>0.64457600000000004</v>
      </c>
      <c r="AO41">
        <v>0</v>
      </c>
      <c r="AP41">
        <v>0.15133734556752276</v>
      </c>
      <c r="AQ41">
        <v>3.665971319047618</v>
      </c>
      <c r="AR41">
        <v>12.390526497282607</v>
      </c>
      <c r="AS41">
        <v>9.6148122891763315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746.35656211710477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2.500013016686284</v>
      </c>
      <c r="L42">
        <v>451.51388049948412</v>
      </c>
      <c r="M42">
        <v>27.179508998532235</v>
      </c>
      <c r="N42">
        <v>34.892742474892273</v>
      </c>
      <c r="O42">
        <v>0</v>
      </c>
      <c r="P42">
        <v>37.090946730686518</v>
      </c>
      <c r="Q42">
        <v>3.2202372110655739</v>
      </c>
      <c r="R42">
        <v>12.522968125275936</v>
      </c>
      <c r="S42">
        <v>7.8011888157894731</v>
      </c>
      <c r="T42">
        <v>0</v>
      </c>
      <c r="U42">
        <v>24.739992574624825</v>
      </c>
      <c r="V42">
        <v>5.9015998479472884</v>
      </c>
      <c r="W42">
        <v>13.706438713965982</v>
      </c>
      <c r="X42">
        <v>43.571010016477715</v>
      </c>
      <c r="Y42">
        <v>0</v>
      </c>
      <c r="Z42">
        <v>0</v>
      </c>
      <c r="AA42">
        <v>12.597892199999999</v>
      </c>
      <c r="AB42">
        <v>3.890193834958739</v>
      </c>
      <c r="AC42">
        <v>2.8585644965446835</v>
      </c>
      <c r="AD42">
        <v>0</v>
      </c>
      <c r="AE42">
        <v>0</v>
      </c>
      <c r="AF42">
        <v>2.4753424670385393</v>
      </c>
      <c r="AG42">
        <v>12.806888005600001</v>
      </c>
      <c r="AH42">
        <v>0</v>
      </c>
      <c r="AI42">
        <v>0</v>
      </c>
      <c r="AJ42">
        <v>0</v>
      </c>
      <c r="AK42">
        <v>15.81567848494878</v>
      </c>
      <c r="AL42">
        <v>0</v>
      </c>
      <c r="AM42">
        <v>4.8036804538634659</v>
      </c>
      <c r="AN42">
        <v>0.64457600000000004</v>
      </c>
      <c r="AO42">
        <v>0</v>
      </c>
      <c r="AP42">
        <v>0.15133734556752276</v>
      </c>
      <c r="AQ42">
        <v>3.665971319047618</v>
      </c>
      <c r="AR42">
        <v>12.390526497282607</v>
      </c>
      <c r="AS42">
        <v>9.6148122891763315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746.35599041945636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2.500013016686284</v>
      </c>
      <c r="L43">
        <v>451.51388049948412</v>
      </c>
      <c r="M43">
        <v>27.179508998532235</v>
      </c>
      <c r="N43">
        <v>34.892742474892273</v>
      </c>
      <c r="O43">
        <v>0</v>
      </c>
      <c r="P43">
        <v>37.090946730686518</v>
      </c>
      <c r="Q43">
        <v>3.2202372110655739</v>
      </c>
      <c r="R43">
        <v>12.522968125275936</v>
      </c>
      <c r="S43">
        <v>7.8011888157894731</v>
      </c>
      <c r="T43">
        <v>0</v>
      </c>
      <c r="U43">
        <v>24.739992574624825</v>
      </c>
      <c r="V43">
        <v>5.9015998479472884</v>
      </c>
      <c r="W43">
        <v>13.706438713965982</v>
      </c>
      <c r="X43">
        <v>43.571010016477715</v>
      </c>
      <c r="Y43">
        <v>0</v>
      </c>
      <c r="Z43">
        <v>0</v>
      </c>
      <c r="AA43">
        <v>12.597892199999999</v>
      </c>
      <c r="AB43">
        <v>3.890193834958739</v>
      </c>
      <c r="AC43">
        <v>0</v>
      </c>
      <c r="AD43">
        <v>0</v>
      </c>
      <c r="AE43">
        <v>0</v>
      </c>
      <c r="AF43">
        <v>2.4753424670385393</v>
      </c>
      <c r="AG43">
        <v>12.806888005600001</v>
      </c>
      <c r="AH43">
        <v>0</v>
      </c>
      <c r="AI43">
        <v>0</v>
      </c>
      <c r="AJ43">
        <v>0</v>
      </c>
      <c r="AK43">
        <v>15.81567848494878</v>
      </c>
      <c r="AL43">
        <v>0</v>
      </c>
      <c r="AM43">
        <v>4.8036804538634659</v>
      </c>
      <c r="AN43">
        <v>0.64457600000000004</v>
      </c>
      <c r="AO43">
        <v>0</v>
      </c>
      <c r="AP43">
        <v>1.7782155744821873</v>
      </c>
      <c r="AQ43">
        <v>0</v>
      </c>
      <c r="AR43">
        <v>10.76019404728261</v>
      </c>
      <c r="AS43">
        <v>9.420926737288136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739.63411483089055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2.500013016686284</v>
      </c>
      <c r="L44">
        <v>451.51388049948412</v>
      </c>
      <c r="M44">
        <v>27.179508998532235</v>
      </c>
      <c r="N44">
        <v>34.892742474892273</v>
      </c>
      <c r="O44">
        <v>0</v>
      </c>
      <c r="P44">
        <v>37.090946730686518</v>
      </c>
      <c r="Q44">
        <v>3.2202372110655739</v>
      </c>
      <c r="R44">
        <v>12.522968125275936</v>
      </c>
      <c r="S44">
        <v>7.8011888157894731</v>
      </c>
      <c r="T44">
        <v>0</v>
      </c>
      <c r="U44">
        <v>24.739992574624825</v>
      </c>
      <c r="V44">
        <v>5.9015998479472884</v>
      </c>
      <c r="W44">
        <v>13.706438713965982</v>
      </c>
      <c r="X44">
        <v>43.571010016477715</v>
      </c>
      <c r="Y44">
        <v>0</v>
      </c>
      <c r="Z44">
        <v>0</v>
      </c>
      <c r="AA44">
        <v>12.597892199999999</v>
      </c>
      <c r="AB44">
        <v>3.890193834958739</v>
      </c>
      <c r="AC44">
        <v>0</v>
      </c>
      <c r="AD44">
        <v>0</v>
      </c>
      <c r="AE44">
        <v>0</v>
      </c>
      <c r="AF44">
        <v>2.4753424670385393</v>
      </c>
      <c r="AG44">
        <v>12.806888005600001</v>
      </c>
      <c r="AH44">
        <v>0</v>
      </c>
      <c r="AI44">
        <v>0</v>
      </c>
      <c r="AJ44">
        <v>0</v>
      </c>
      <c r="AK44">
        <v>15.81567848494878</v>
      </c>
      <c r="AL44">
        <v>0</v>
      </c>
      <c r="AM44">
        <v>4.8036804538634659</v>
      </c>
      <c r="AN44">
        <v>0.64457600000000004</v>
      </c>
      <c r="AO44">
        <v>0</v>
      </c>
      <c r="AP44">
        <v>1.7782155744821873</v>
      </c>
      <c r="AQ44">
        <v>0</v>
      </c>
      <c r="AR44">
        <v>10.76019404728261</v>
      </c>
      <c r="AS44">
        <v>9.420926737288136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739.63411483089055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3.5198429354939238</v>
      </c>
      <c r="L45">
        <v>451.51388049948412</v>
      </c>
      <c r="M45">
        <v>27.179508998532235</v>
      </c>
      <c r="N45">
        <v>34.892742474892273</v>
      </c>
      <c r="O45">
        <v>0</v>
      </c>
      <c r="P45">
        <v>37.090946730686518</v>
      </c>
      <c r="Q45">
        <v>3.2202372110655739</v>
      </c>
      <c r="R45">
        <v>12.522968125275936</v>
      </c>
      <c r="S45">
        <v>7.8011888157894731</v>
      </c>
      <c r="T45">
        <v>0</v>
      </c>
      <c r="U45">
        <v>24.739992574624825</v>
      </c>
      <c r="V45">
        <v>5.9014956752136758</v>
      </c>
      <c r="W45">
        <v>13.706313268473536</v>
      </c>
      <c r="X45">
        <v>43.570209490067725</v>
      </c>
      <c r="Y45">
        <v>0</v>
      </c>
      <c r="Z45">
        <v>0</v>
      </c>
      <c r="AA45">
        <v>12.597892199999999</v>
      </c>
      <c r="AB45">
        <v>3.890193834958739</v>
      </c>
      <c r="AC45">
        <v>0</v>
      </c>
      <c r="AD45">
        <v>0</v>
      </c>
      <c r="AE45">
        <v>0</v>
      </c>
      <c r="AF45">
        <v>2.4753424670385393</v>
      </c>
      <c r="AG45">
        <v>12.806888005600001</v>
      </c>
      <c r="AH45">
        <v>0</v>
      </c>
      <c r="AI45">
        <v>0</v>
      </c>
      <c r="AJ45">
        <v>0</v>
      </c>
      <c r="AK45">
        <v>15.81567848494878</v>
      </c>
      <c r="AL45">
        <v>0</v>
      </c>
      <c r="AM45">
        <v>4.8036804538634659</v>
      </c>
      <c r="AN45">
        <v>0.64457600000000004</v>
      </c>
      <c r="AO45">
        <v>0</v>
      </c>
      <c r="AP45">
        <v>1.7782155744821873</v>
      </c>
      <c r="AQ45">
        <v>0</v>
      </c>
      <c r="AR45">
        <v>10.76019404728261</v>
      </c>
      <c r="AS45">
        <v>9.420926737288136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740.65291460506216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2.6699710321785988</v>
      </c>
      <c r="L46">
        <v>431.28867140380112</v>
      </c>
      <c r="M46">
        <v>27.179508998532235</v>
      </c>
      <c r="N46">
        <v>34.892742474892273</v>
      </c>
      <c r="O46">
        <v>0</v>
      </c>
      <c r="P46">
        <v>37.090946730686518</v>
      </c>
      <c r="Q46">
        <v>3.2202372110655739</v>
      </c>
      <c r="R46">
        <v>12.522968125275936</v>
      </c>
      <c r="S46">
        <v>7.8011888157894731</v>
      </c>
      <c r="T46">
        <v>0</v>
      </c>
      <c r="U46">
        <v>24.739992574624825</v>
      </c>
      <c r="V46">
        <v>5.9014956752136758</v>
      </c>
      <c r="W46">
        <v>13.706313268473536</v>
      </c>
      <c r="X46">
        <v>43.570209490067725</v>
      </c>
      <c r="Y46">
        <v>0</v>
      </c>
      <c r="Z46">
        <v>0</v>
      </c>
      <c r="AA46">
        <v>12.597892199999999</v>
      </c>
      <c r="AB46">
        <v>0</v>
      </c>
      <c r="AC46">
        <v>0</v>
      </c>
      <c r="AD46">
        <v>0</v>
      </c>
      <c r="AE46">
        <v>0</v>
      </c>
      <c r="AF46">
        <v>2.4753424670385393</v>
      </c>
      <c r="AG46">
        <v>12.806888005600001</v>
      </c>
      <c r="AH46">
        <v>0</v>
      </c>
      <c r="AI46">
        <v>0</v>
      </c>
      <c r="AJ46">
        <v>0</v>
      </c>
      <c r="AK46">
        <v>15.81567848494878</v>
      </c>
      <c r="AL46">
        <v>0</v>
      </c>
      <c r="AM46">
        <v>4.8036804538634659</v>
      </c>
      <c r="AN46">
        <v>0.64457600000000004</v>
      </c>
      <c r="AO46">
        <v>0</v>
      </c>
      <c r="AP46">
        <v>1.7782155744821873</v>
      </c>
      <c r="AQ46">
        <v>0</v>
      </c>
      <c r="AR46">
        <v>10.76019404728261</v>
      </c>
      <c r="AS46">
        <v>9.420926737288136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715.68763977110518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2.5000449986446194</v>
      </c>
      <c r="L47">
        <v>411.08076810294375</v>
      </c>
      <c r="M47">
        <v>27.179508998532235</v>
      </c>
      <c r="N47">
        <v>34.892742474892273</v>
      </c>
      <c r="O47">
        <v>0</v>
      </c>
      <c r="P47">
        <v>37.090946730686518</v>
      </c>
      <c r="Q47">
        <v>3.2202372110655739</v>
      </c>
      <c r="R47">
        <v>12.522968125275936</v>
      </c>
      <c r="S47">
        <v>7.8011888157894731</v>
      </c>
      <c r="T47">
        <v>0</v>
      </c>
      <c r="U47">
        <v>24.739992574624825</v>
      </c>
      <c r="V47">
        <v>5.9014956752136758</v>
      </c>
      <c r="W47">
        <v>13.706313268473536</v>
      </c>
      <c r="X47">
        <v>43.570209490067725</v>
      </c>
      <c r="Y47">
        <v>0</v>
      </c>
      <c r="Z47">
        <v>0</v>
      </c>
      <c r="AA47">
        <v>8.2978117409282692</v>
      </c>
      <c r="AB47">
        <v>0</v>
      </c>
      <c r="AC47">
        <v>0</v>
      </c>
      <c r="AD47">
        <v>0</v>
      </c>
      <c r="AE47">
        <v>0</v>
      </c>
      <c r="AF47">
        <v>2.4753424670385393</v>
      </c>
      <c r="AG47">
        <v>12.806888005600001</v>
      </c>
      <c r="AH47">
        <v>0</v>
      </c>
      <c r="AI47">
        <v>0</v>
      </c>
      <c r="AJ47">
        <v>0</v>
      </c>
      <c r="AK47">
        <v>15.81567848494878</v>
      </c>
      <c r="AL47">
        <v>0</v>
      </c>
      <c r="AM47">
        <v>4.8036804538634659</v>
      </c>
      <c r="AN47">
        <v>0.64457600000000004</v>
      </c>
      <c r="AO47">
        <v>0</v>
      </c>
      <c r="AP47">
        <v>1.7782155744821873</v>
      </c>
      <c r="AQ47">
        <v>0</v>
      </c>
      <c r="AR47">
        <v>10.76019404728261</v>
      </c>
      <c r="AS47">
        <v>9.6148122891763315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691.20361552953045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2.5000449986446194</v>
      </c>
      <c r="L48">
        <v>390.86373895871964</v>
      </c>
      <c r="M48">
        <v>27.179508998532235</v>
      </c>
      <c r="N48">
        <v>34.892742474892273</v>
      </c>
      <c r="O48">
        <v>0</v>
      </c>
      <c r="P48">
        <v>37.090946730686518</v>
      </c>
      <c r="Q48">
        <v>3.2202372110655739</v>
      </c>
      <c r="R48">
        <v>12.522968125275936</v>
      </c>
      <c r="S48">
        <v>7.8011888157894731</v>
      </c>
      <c r="T48">
        <v>0</v>
      </c>
      <c r="U48">
        <v>24.739992574624825</v>
      </c>
      <c r="V48">
        <v>5.9014956752136758</v>
      </c>
      <c r="W48">
        <v>13.706313268473536</v>
      </c>
      <c r="X48">
        <v>43.570209490067725</v>
      </c>
      <c r="Y48">
        <v>0</v>
      </c>
      <c r="Z48">
        <v>0</v>
      </c>
      <c r="AA48">
        <v>4.1489058704641346</v>
      </c>
      <c r="AB48">
        <v>0</v>
      </c>
      <c r="AC48">
        <v>0</v>
      </c>
      <c r="AD48">
        <v>0</v>
      </c>
      <c r="AE48">
        <v>0</v>
      </c>
      <c r="AF48">
        <v>2.4753424670385393</v>
      </c>
      <c r="AG48">
        <v>12.806888005600001</v>
      </c>
      <c r="AH48">
        <v>0</v>
      </c>
      <c r="AI48">
        <v>0</v>
      </c>
      <c r="AJ48">
        <v>0</v>
      </c>
      <c r="AK48">
        <v>15.81567848494878</v>
      </c>
      <c r="AL48">
        <v>0</v>
      </c>
      <c r="AM48">
        <v>4.8036804538634659</v>
      </c>
      <c r="AN48">
        <v>0.64457600000000004</v>
      </c>
      <c r="AO48">
        <v>0</v>
      </c>
      <c r="AP48">
        <v>1.7782155744821873</v>
      </c>
      <c r="AQ48">
        <v>0</v>
      </c>
      <c r="AR48">
        <v>10.76019404728261</v>
      </c>
      <c r="AS48">
        <v>9.6148122891763315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666.83768051484208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2.5000449986446194</v>
      </c>
      <c r="L49">
        <v>381.22844438461357</v>
      </c>
      <c r="M49">
        <v>27.179508998532235</v>
      </c>
      <c r="N49">
        <v>34.892742474892273</v>
      </c>
      <c r="O49">
        <v>0</v>
      </c>
      <c r="P49">
        <v>37.090946730686518</v>
      </c>
      <c r="Q49">
        <v>3.2202372110655739</v>
      </c>
      <c r="R49">
        <v>12.522968125275936</v>
      </c>
      <c r="S49">
        <v>7.8011888157894731</v>
      </c>
      <c r="T49">
        <v>0</v>
      </c>
      <c r="U49">
        <v>24.739992574624825</v>
      </c>
      <c r="V49">
        <v>5.9014956752136758</v>
      </c>
      <c r="W49">
        <v>13.706313268473536</v>
      </c>
      <c r="X49">
        <v>43.570209490067725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2.4753424670385393</v>
      </c>
      <c r="AG49">
        <v>12.806888005600001</v>
      </c>
      <c r="AH49">
        <v>0</v>
      </c>
      <c r="AI49">
        <v>0</v>
      </c>
      <c r="AJ49">
        <v>0</v>
      </c>
      <c r="AK49">
        <v>15.81567848494878</v>
      </c>
      <c r="AL49">
        <v>0</v>
      </c>
      <c r="AM49">
        <v>4.8036804538634659</v>
      </c>
      <c r="AN49">
        <v>0.64457600000000004</v>
      </c>
      <c r="AO49">
        <v>0</v>
      </c>
      <c r="AP49">
        <v>0</v>
      </c>
      <c r="AQ49">
        <v>0</v>
      </c>
      <c r="AR49">
        <v>10.76019404728261</v>
      </c>
      <c r="AS49">
        <v>9.420926737288136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651.08137894390154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2.5000449986446194</v>
      </c>
      <c r="L50">
        <v>370.63874655604468</v>
      </c>
      <c r="M50">
        <v>27.179508998532235</v>
      </c>
      <c r="N50">
        <v>34.892742474892273</v>
      </c>
      <c r="O50">
        <v>0</v>
      </c>
      <c r="P50">
        <v>37.090946730686518</v>
      </c>
      <c r="Q50">
        <v>3.2202372110655739</v>
      </c>
      <c r="R50">
        <v>12.522968125275936</v>
      </c>
      <c r="S50">
        <v>7.8011888157894731</v>
      </c>
      <c r="T50">
        <v>0</v>
      </c>
      <c r="U50">
        <v>24.739992574624825</v>
      </c>
      <c r="V50">
        <v>5.9014956752136758</v>
      </c>
      <c r="W50">
        <v>13.706313268473536</v>
      </c>
      <c r="X50">
        <v>43.573145852144741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2.4753424670385393</v>
      </c>
      <c r="AG50">
        <v>12.806888005600001</v>
      </c>
      <c r="AH50">
        <v>0</v>
      </c>
      <c r="AI50">
        <v>0</v>
      </c>
      <c r="AJ50">
        <v>0</v>
      </c>
      <c r="AK50">
        <v>15.81567848494878</v>
      </c>
      <c r="AL50">
        <v>0</v>
      </c>
      <c r="AM50">
        <v>4.8036804538634659</v>
      </c>
      <c r="AN50">
        <v>0.64457600000000004</v>
      </c>
      <c r="AO50">
        <v>0</v>
      </c>
      <c r="AP50">
        <v>0</v>
      </c>
      <c r="AQ50">
        <v>0</v>
      </c>
      <c r="AR50">
        <v>10.76019404728261</v>
      </c>
      <c r="AS50">
        <v>9.420926737288136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640.49461747740986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2.5000449986446194</v>
      </c>
      <c r="L51">
        <v>356.19834715294002</v>
      </c>
      <c r="M51">
        <v>27.179508998532235</v>
      </c>
      <c r="N51">
        <v>34.892742474892273</v>
      </c>
      <c r="O51">
        <v>0</v>
      </c>
      <c r="P51">
        <v>37.090946730686518</v>
      </c>
      <c r="Q51">
        <v>3.2202372110655739</v>
      </c>
      <c r="R51">
        <v>12.522968125275936</v>
      </c>
      <c r="S51">
        <v>7.8011888157894731</v>
      </c>
      <c r="T51">
        <v>0</v>
      </c>
      <c r="U51">
        <v>24.739992574624825</v>
      </c>
      <c r="V51">
        <v>5.9014956752136758</v>
      </c>
      <c r="W51">
        <v>13.708413197725513</v>
      </c>
      <c r="X51">
        <v>43.573145852144741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2.4753424670385393</v>
      </c>
      <c r="AG51">
        <v>12.806888005600001</v>
      </c>
      <c r="AH51">
        <v>0</v>
      </c>
      <c r="AI51">
        <v>0</v>
      </c>
      <c r="AJ51">
        <v>0</v>
      </c>
      <c r="AK51">
        <v>15.81567848494878</v>
      </c>
      <c r="AL51">
        <v>0</v>
      </c>
      <c r="AM51">
        <v>4.8036804538634659</v>
      </c>
      <c r="AN51">
        <v>0.64457600000000004</v>
      </c>
      <c r="AO51">
        <v>0</v>
      </c>
      <c r="AP51">
        <v>0.64318440894780438</v>
      </c>
      <c r="AQ51">
        <v>0</v>
      </c>
      <c r="AR51">
        <v>10.76019404728261</v>
      </c>
      <c r="AS51">
        <v>9.420926737288136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626.6995024125049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2.5000449986446194</v>
      </c>
      <c r="L52">
        <v>340.803330165815</v>
      </c>
      <c r="M52">
        <v>27.179508998532235</v>
      </c>
      <c r="N52">
        <v>34.892742474892273</v>
      </c>
      <c r="O52">
        <v>0</v>
      </c>
      <c r="P52">
        <v>37.090946730686518</v>
      </c>
      <c r="Q52">
        <v>3.2202372110655739</v>
      </c>
      <c r="R52">
        <v>12.522968125275936</v>
      </c>
      <c r="S52">
        <v>7.8011888157894731</v>
      </c>
      <c r="T52">
        <v>0</v>
      </c>
      <c r="U52">
        <v>24.739992574624825</v>
      </c>
      <c r="V52">
        <v>5.9014956752136758</v>
      </c>
      <c r="W52">
        <v>13.708413197725513</v>
      </c>
      <c r="X52">
        <v>43.573145852144741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2.4753424670385393</v>
      </c>
      <c r="AG52">
        <v>12.806888005600001</v>
      </c>
      <c r="AH52">
        <v>0</v>
      </c>
      <c r="AI52">
        <v>0</v>
      </c>
      <c r="AJ52">
        <v>0</v>
      </c>
      <c r="AK52">
        <v>15.81567848494878</v>
      </c>
      <c r="AL52">
        <v>0</v>
      </c>
      <c r="AM52">
        <v>4.8036804538634659</v>
      </c>
      <c r="AN52">
        <v>0.64457600000000004</v>
      </c>
      <c r="AO52">
        <v>0</v>
      </c>
      <c r="AP52">
        <v>0.64318440894780438</v>
      </c>
      <c r="AQ52">
        <v>0</v>
      </c>
      <c r="AR52">
        <v>10.76019404728261</v>
      </c>
      <c r="AS52">
        <v>9.420926737288136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611.30448542537988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2.5000449986446194</v>
      </c>
      <c r="L53">
        <v>307.10056234503264</v>
      </c>
      <c r="M53">
        <v>27.179508998532235</v>
      </c>
      <c r="N53">
        <v>34.892742474892273</v>
      </c>
      <c r="O53">
        <v>0</v>
      </c>
      <c r="P53">
        <v>37.090946730686518</v>
      </c>
      <c r="Q53">
        <v>3.2202372110655739</v>
      </c>
      <c r="R53">
        <v>12.522968125275936</v>
      </c>
      <c r="S53">
        <v>7.8011888157894731</v>
      </c>
      <c r="T53">
        <v>0</v>
      </c>
      <c r="U53">
        <v>24.739992574624825</v>
      </c>
      <c r="V53">
        <v>5.9014956752136758</v>
      </c>
      <c r="W53">
        <v>13.708413197725513</v>
      </c>
      <c r="X53">
        <v>43.573145852144741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4.8668320947778652</v>
      </c>
      <c r="AF53">
        <v>2.4753424670385393</v>
      </c>
      <c r="AG53">
        <v>12.806888005600001</v>
      </c>
      <c r="AH53">
        <v>0</v>
      </c>
      <c r="AI53">
        <v>0</v>
      </c>
      <c r="AJ53">
        <v>0</v>
      </c>
      <c r="AK53">
        <v>15.81567848494878</v>
      </c>
      <c r="AL53">
        <v>0</v>
      </c>
      <c r="AM53">
        <v>4.8036804538634659</v>
      </c>
      <c r="AN53">
        <v>0.64457600000000004</v>
      </c>
      <c r="AO53">
        <v>0</v>
      </c>
      <c r="AP53">
        <v>0.64318440894780438</v>
      </c>
      <c r="AQ53">
        <v>0</v>
      </c>
      <c r="AR53">
        <v>10.76019404728261</v>
      </c>
      <c r="AS53">
        <v>9.6148122891763315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582.66243525126367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2.5000449986446194</v>
      </c>
      <c r="L54">
        <v>307.10056234503264</v>
      </c>
      <c r="M54">
        <v>27.179508998532235</v>
      </c>
      <c r="N54">
        <v>34.892742474892273</v>
      </c>
      <c r="O54">
        <v>0</v>
      </c>
      <c r="P54">
        <v>37.090946730686518</v>
      </c>
      <c r="Q54">
        <v>3.2202372110655739</v>
      </c>
      <c r="R54">
        <v>12.522968125275936</v>
      </c>
      <c r="S54">
        <v>7.8011888157894731</v>
      </c>
      <c r="T54">
        <v>0</v>
      </c>
      <c r="U54">
        <v>24.739992574624825</v>
      </c>
      <c r="V54">
        <v>5.9030427605118829</v>
      </c>
      <c r="W54">
        <v>13.708413197725513</v>
      </c>
      <c r="X54">
        <v>43.573145852144741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4.8668320947778652</v>
      </c>
      <c r="AF54">
        <v>2.4753424670385393</v>
      </c>
      <c r="AG54">
        <v>12.806888005600001</v>
      </c>
      <c r="AH54">
        <v>0</v>
      </c>
      <c r="AI54">
        <v>0</v>
      </c>
      <c r="AJ54">
        <v>0</v>
      </c>
      <c r="AK54">
        <v>15.81567848494878</v>
      </c>
      <c r="AL54">
        <v>0</v>
      </c>
      <c r="AM54">
        <v>4.8036804538634659</v>
      </c>
      <c r="AN54">
        <v>0.64457600000000004</v>
      </c>
      <c r="AO54">
        <v>0</v>
      </c>
      <c r="AP54">
        <v>0.64318440894780438</v>
      </c>
      <c r="AQ54">
        <v>0</v>
      </c>
      <c r="AR54">
        <v>10.76019404728261</v>
      </c>
      <c r="AS54">
        <v>9.6148122891763315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582.66398233656184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2.5000449986446194</v>
      </c>
      <c r="L55">
        <v>307.1017722249473</v>
      </c>
      <c r="M55">
        <v>27.179508998532235</v>
      </c>
      <c r="N55">
        <v>34.892742474892273</v>
      </c>
      <c r="O55">
        <v>0</v>
      </c>
      <c r="P55">
        <v>37.090946730686518</v>
      </c>
      <c r="Q55">
        <v>1.7290385954198471</v>
      </c>
      <c r="R55">
        <v>7.2199322833117714</v>
      </c>
      <c r="S55">
        <v>4.6202004733727815</v>
      </c>
      <c r="T55">
        <v>0</v>
      </c>
      <c r="U55">
        <v>24.739992574624825</v>
      </c>
      <c r="V55">
        <v>5.9034513919413918</v>
      </c>
      <c r="W55">
        <v>13.708413197725513</v>
      </c>
      <c r="X55">
        <v>43.573145852144741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4.8668320947778652</v>
      </c>
      <c r="AF55">
        <v>2.4753424670385393</v>
      </c>
      <c r="AG55">
        <v>12.806888005600001</v>
      </c>
      <c r="AH55">
        <v>0</v>
      </c>
      <c r="AI55">
        <v>0</v>
      </c>
      <c r="AJ55">
        <v>0</v>
      </c>
      <c r="AK55">
        <v>15.81567848494878</v>
      </c>
      <c r="AL55">
        <v>0</v>
      </c>
      <c r="AM55">
        <v>4.8036804538634659</v>
      </c>
      <c r="AN55">
        <v>0.64457600000000004</v>
      </c>
      <c r="AO55">
        <v>0</v>
      </c>
      <c r="AP55">
        <v>0.64318440894780438</v>
      </c>
      <c r="AQ55">
        <v>0</v>
      </c>
      <c r="AR55">
        <v>10.76019404728261</v>
      </c>
      <c r="AS55">
        <v>9.420926737288136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572.49649249599111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2.5000449986446194</v>
      </c>
      <c r="L56">
        <v>307.1017722249473</v>
      </c>
      <c r="M56">
        <v>27.179508998532235</v>
      </c>
      <c r="N56">
        <v>34.892742474892273</v>
      </c>
      <c r="O56">
        <v>0</v>
      </c>
      <c r="P56">
        <v>37.090946730686518</v>
      </c>
      <c r="Q56">
        <v>1.7290385954198471</v>
      </c>
      <c r="R56">
        <v>7.2188216617210683</v>
      </c>
      <c r="S56">
        <v>4.6202004733727815</v>
      </c>
      <c r="T56">
        <v>0</v>
      </c>
      <c r="U56">
        <v>24.739992574624825</v>
      </c>
      <c r="V56">
        <v>5.9034513919413918</v>
      </c>
      <c r="W56">
        <v>13.708413197725513</v>
      </c>
      <c r="X56">
        <v>43.573145852144741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4.8668320947778652</v>
      </c>
      <c r="AF56">
        <v>2.4753424670385393</v>
      </c>
      <c r="AG56">
        <v>12.806888005600001</v>
      </c>
      <c r="AH56">
        <v>0</v>
      </c>
      <c r="AI56">
        <v>0</v>
      </c>
      <c r="AJ56">
        <v>0</v>
      </c>
      <c r="AK56">
        <v>15.81567848494878</v>
      </c>
      <c r="AL56">
        <v>0</v>
      </c>
      <c r="AM56">
        <v>4.8036804538634659</v>
      </c>
      <c r="AN56">
        <v>0.64457600000000004</v>
      </c>
      <c r="AO56">
        <v>0</v>
      </c>
      <c r="AP56">
        <v>0.64318440894780438</v>
      </c>
      <c r="AQ56">
        <v>0</v>
      </c>
      <c r="AR56">
        <v>10.76019404728261</v>
      </c>
      <c r="AS56">
        <v>9.420926737288136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572.49538187440044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2.5000449986446194</v>
      </c>
      <c r="L57">
        <v>307.1017722249473</v>
      </c>
      <c r="M57">
        <v>27.179508998532235</v>
      </c>
      <c r="N57">
        <v>34.892742474892273</v>
      </c>
      <c r="O57">
        <v>0</v>
      </c>
      <c r="P57">
        <v>37.090946730686518</v>
      </c>
      <c r="Q57">
        <v>1.7290385954198471</v>
      </c>
      <c r="R57">
        <v>7.2188216617210683</v>
      </c>
      <c r="S57">
        <v>4.6202004733727815</v>
      </c>
      <c r="T57">
        <v>0</v>
      </c>
      <c r="U57">
        <v>24.739992574624825</v>
      </c>
      <c r="V57">
        <v>5.9034513919413918</v>
      </c>
      <c r="W57">
        <v>13.708413197725513</v>
      </c>
      <c r="X57">
        <v>41.839678847923324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4.8668320947778652</v>
      </c>
      <c r="AF57">
        <v>2.4753424670385393</v>
      </c>
      <c r="AG57">
        <v>12.806888005600001</v>
      </c>
      <c r="AH57">
        <v>0</v>
      </c>
      <c r="AI57">
        <v>0</v>
      </c>
      <c r="AJ57">
        <v>0</v>
      </c>
      <c r="AK57">
        <v>15.81567848494878</v>
      </c>
      <c r="AL57">
        <v>0</v>
      </c>
      <c r="AM57">
        <v>4.8036804538634659</v>
      </c>
      <c r="AN57">
        <v>0.64457600000000004</v>
      </c>
      <c r="AO57">
        <v>0</v>
      </c>
      <c r="AP57">
        <v>7.5668826180613089E-2</v>
      </c>
      <c r="AQ57">
        <v>0</v>
      </c>
      <c r="AR57">
        <v>10.76019404728261</v>
      </c>
      <c r="AS57">
        <v>9.420926737288136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570.19439928741178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2.5000449986446194</v>
      </c>
      <c r="L58">
        <v>307.1017722249473</v>
      </c>
      <c r="M58">
        <v>27.179508998532235</v>
      </c>
      <c r="N58">
        <v>34.892742474892273</v>
      </c>
      <c r="O58">
        <v>0</v>
      </c>
      <c r="P58">
        <v>37.090946730686518</v>
      </c>
      <c r="Q58">
        <v>1.7290385954198471</v>
      </c>
      <c r="R58">
        <v>7.2188216617210683</v>
      </c>
      <c r="S58">
        <v>4.6202004733727815</v>
      </c>
      <c r="T58">
        <v>0</v>
      </c>
      <c r="U58">
        <v>24.739992574624825</v>
      </c>
      <c r="V58">
        <v>5.9034513919413918</v>
      </c>
      <c r="W58">
        <v>13.708413197725513</v>
      </c>
      <c r="X58">
        <v>40.229691205830669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4.8668320947778652</v>
      </c>
      <c r="AF58">
        <v>2.4753424670385393</v>
      </c>
      <c r="AG58">
        <v>12.806888005600001</v>
      </c>
      <c r="AH58">
        <v>0</v>
      </c>
      <c r="AI58">
        <v>0</v>
      </c>
      <c r="AJ58">
        <v>0</v>
      </c>
      <c r="AK58">
        <v>15.81567848494878</v>
      </c>
      <c r="AL58">
        <v>0</v>
      </c>
      <c r="AM58">
        <v>4.8036804538634659</v>
      </c>
      <c r="AN58">
        <v>0.64457600000000004</v>
      </c>
      <c r="AO58">
        <v>0</v>
      </c>
      <c r="AP58">
        <v>7.5668826180613089E-2</v>
      </c>
      <c r="AQ58">
        <v>0</v>
      </c>
      <c r="AR58">
        <v>10.76019404728261</v>
      </c>
      <c r="AS58">
        <v>9.420926737288136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568.58441164531916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2.5000449986446194</v>
      </c>
      <c r="L59">
        <v>307.1017722249473</v>
      </c>
      <c r="M59">
        <v>27.179508998532235</v>
      </c>
      <c r="N59">
        <v>34.892742474892273</v>
      </c>
      <c r="O59">
        <v>0</v>
      </c>
      <c r="P59">
        <v>37.090946730686518</v>
      </c>
      <c r="Q59">
        <v>1.7290385954198471</v>
      </c>
      <c r="R59">
        <v>7.2188216617210683</v>
      </c>
      <c r="S59">
        <v>4.6202004733727815</v>
      </c>
      <c r="T59">
        <v>0</v>
      </c>
      <c r="U59">
        <v>24.739992574624825</v>
      </c>
      <c r="V59">
        <v>5.9034513919413918</v>
      </c>
      <c r="W59">
        <v>13.708413197725513</v>
      </c>
      <c r="X59">
        <v>38.619999999999997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4.8668320947778652</v>
      </c>
      <c r="AF59">
        <v>2.4753424670385393</v>
      </c>
      <c r="AG59">
        <v>12.806888005600001</v>
      </c>
      <c r="AH59">
        <v>0</v>
      </c>
      <c r="AI59">
        <v>0</v>
      </c>
      <c r="AJ59">
        <v>0</v>
      </c>
      <c r="AK59">
        <v>15.81567848494878</v>
      </c>
      <c r="AL59">
        <v>0</v>
      </c>
      <c r="AM59">
        <v>4.8036804538634659</v>
      </c>
      <c r="AN59">
        <v>0.64457600000000004</v>
      </c>
      <c r="AO59">
        <v>0</v>
      </c>
      <c r="AP59">
        <v>7.5668826180613089E-2</v>
      </c>
      <c r="AQ59">
        <v>0</v>
      </c>
      <c r="AR59">
        <v>10.76019404728261</v>
      </c>
      <c r="AS59">
        <v>9.420926737288136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566.97472043948835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2.5000449986446194</v>
      </c>
      <c r="L60">
        <v>307.1017722249473</v>
      </c>
      <c r="M60">
        <v>27.179508998532235</v>
      </c>
      <c r="N60">
        <v>34.892742474892273</v>
      </c>
      <c r="O60">
        <v>0</v>
      </c>
      <c r="P60">
        <v>37.090946730686518</v>
      </c>
      <c r="Q60">
        <v>1.7290385954198471</v>
      </c>
      <c r="R60">
        <v>7.2188216617210683</v>
      </c>
      <c r="S60">
        <v>4.6202004733727815</v>
      </c>
      <c r="T60">
        <v>0</v>
      </c>
      <c r="U60">
        <v>24.739992574624825</v>
      </c>
      <c r="V60">
        <v>5.9005098058252425</v>
      </c>
      <c r="W60">
        <v>13.709955644117647</v>
      </c>
      <c r="X60">
        <v>37.82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4.8668320947778652</v>
      </c>
      <c r="AF60">
        <v>2.4753424670385393</v>
      </c>
      <c r="AG60">
        <v>12.806888005600001</v>
      </c>
      <c r="AH60">
        <v>0</v>
      </c>
      <c r="AI60">
        <v>0</v>
      </c>
      <c r="AJ60">
        <v>0</v>
      </c>
      <c r="AK60">
        <v>15.81567848494878</v>
      </c>
      <c r="AL60">
        <v>0</v>
      </c>
      <c r="AM60">
        <v>4.8036804538634659</v>
      </c>
      <c r="AN60">
        <v>0.64457600000000004</v>
      </c>
      <c r="AO60">
        <v>0</v>
      </c>
      <c r="AP60">
        <v>7.5668826180613089E-2</v>
      </c>
      <c r="AQ60">
        <v>0</v>
      </c>
      <c r="AR60">
        <v>10.76019404728261</v>
      </c>
      <c r="AS60">
        <v>9.420926737288136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566.17332129976444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2.5000449986446194</v>
      </c>
      <c r="L61">
        <v>307.1017722249473</v>
      </c>
      <c r="M61">
        <v>27.179508998532235</v>
      </c>
      <c r="N61">
        <v>34.892742474892273</v>
      </c>
      <c r="O61">
        <v>0</v>
      </c>
      <c r="P61">
        <v>37.090946730686518</v>
      </c>
      <c r="Q61">
        <v>1.7290385954198471</v>
      </c>
      <c r="R61">
        <v>7.2188216617210683</v>
      </c>
      <c r="S61">
        <v>4.6202004733727815</v>
      </c>
      <c r="T61">
        <v>0</v>
      </c>
      <c r="U61">
        <v>24.739992574624825</v>
      </c>
      <c r="V61">
        <v>5.9005098058252425</v>
      </c>
      <c r="W61">
        <v>13.709955644117647</v>
      </c>
      <c r="X61">
        <v>37.01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4.8668320947778652</v>
      </c>
      <c r="AF61">
        <v>2.4753424670385393</v>
      </c>
      <c r="AG61">
        <v>12.806888005600001</v>
      </c>
      <c r="AH61">
        <v>0</v>
      </c>
      <c r="AI61">
        <v>0</v>
      </c>
      <c r="AJ61">
        <v>0</v>
      </c>
      <c r="AK61">
        <v>15.81567848494878</v>
      </c>
      <c r="AL61">
        <v>0</v>
      </c>
      <c r="AM61">
        <v>4.8036804538634659</v>
      </c>
      <c r="AN61">
        <v>0.64457600000000004</v>
      </c>
      <c r="AO61">
        <v>0</v>
      </c>
      <c r="AP61">
        <v>7.5668826180613089E-2</v>
      </c>
      <c r="AQ61">
        <v>0</v>
      </c>
      <c r="AR61">
        <v>10.76019404728261</v>
      </c>
      <c r="AS61">
        <v>9.420926737288136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565.36332129976438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2.5000449986446194</v>
      </c>
      <c r="L62">
        <v>307.1017722249473</v>
      </c>
      <c r="M62">
        <v>27.179508998532235</v>
      </c>
      <c r="N62">
        <v>34.892742474892273</v>
      </c>
      <c r="O62">
        <v>0</v>
      </c>
      <c r="P62">
        <v>37.090946730686518</v>
      </c>
      <c r="Q62">
        <v>1.7290385954198471</v>
      </c>
      <c r="R62">
        <v>7.2188216617210683</v>
      </c>
      <c r="S62">
        <v>4.6202004733727815</v>
      </c>
      <c r="T62">
        <v>0</v>
      </c>
      <c r="U62">
        <v>24.739992574624825</v>
      </c>
      <c r="V62">
        <v>5.9005098058252425</v>
      </c>
      <c r="W62">
        <v>13.709955644117647</v>
      </c>
      <c r="X62">
        <v>37.01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4.8668320947778652</v>
      </c>
      <c r="AF62">
        <v>2.4753424670385393</v>
      </c>
      <c r="AG62">
        <v>12.806888005600001</v>
      </c>
      <c r="AH62">
        <v>0</v>
      </c>
      <c r="AI62">
        <v>0</v>
      </c>
      <c r="AJ62">
        <v>0</v>
      </c>
      <c r="AK62">
        <v>15.81567848494878</v>
      </c>
      <c r="AL62">
        <v>0</v>
      </c>
      <c r="AM62">
        <v>4.8036804538634659</v>
      </c>
      <c r="AN62">
        <v>0.64457600000000004</v>
      </c>
      <c r="AO62">
        <v>0</v>
      </c>
      <c r="AP62">
        <v>7.5668826180613089E-2</v>
      </c>
      <c r="AQ62">
        <v>3.665971319047618</v>
      </c>
      <c r="AR62">
        <v>10.76019404728261</v>
      </c>
      <c r="AS62">
        <v>9.420926737288136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569.02929261881195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2.5000449986446194</v>
      </c>
      <c r="L63">
        <v>307.1017722249473</v>
      </c>
      <c r="M63">
        <v>27.179508998532235</v>
      </c>
      <c r="N63">
        <v>34.892742474892273</v>
      </c>
      <c r="O63">
        <v>0</v>
      </c>
      <c r="P63">
        <v>37.090946730686518</v>
      </c>
      <c r="Q63">
        <v>1.7290385954198471</v>
      </c>
      <c r="R63">
        <v>12.518310731741087</v>
      </c>
      <c r="S63">
        <v>4.6202004733727815</v>
      </c>
      <c r="T63">
        <v>0</v>
      </c>
      <c r="U63">
        <v>24.739992574624825</v>
      </c>
      <c r="V63">
        <v>5.9005098058252425</v>
      </c>
      <c r="W63">
        <v>13.709955644117647</v>
      </c>
      <c r="X63">
        <v>37.01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4.8668320947778652</v>
      </c>
      <c r="AF63">
        <v>2.4753424670385393</v>
      </c>
      <c r="AG63">
        <v>12.806888005600001</v>
      </c>
      <c r="AH63">
        <v>0</v>
      </c>
      <c r="AI63">
        <v>0</v>
      </c>
      <c r="AJ63">
        <v>0</v>
      </c>
      <c r="AK63">
        <v>15.81567848494878</v>
      </c>
      <c r="AL63">
        <v>0</v>
      </c>
      <c r="AM63">
        <v>4.8036804538634659</v>
      </c>
      <c r="AN63">
        <v>0.64457600000000004</v>
      </c>
      <c r="AO63">
        <v>0</v>
      </c>
      <c r="AP63">
        <v>7.5668826180613089E-2</v>
      </c>
      <c r="AQ63">
        <v>3.665971319047618</v>
      </c>
      <c r="AR63">
        <v>10.76019404728261</v>
      </c>
      <c r="AS63">
        <v>9.420926737288136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574.32878168883212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2.5000449986446194</v>
      </c>
      <c r="L64">
        <v>307.1017722249473</v>
      </c>
      <c r="M64">
        <v>27.179508998532235</v>
      </c>
      <c r="N64">
        <v>34.892742474892273</v>
      </c>
      <c r="O64">
        <v>0</v>
      </c>
      <c r="P64">
        <v>37.090946730686518</v>
      </c>
      <c r="Q64">
        <v>1.7290385954198471</v>
      </c>
      <c r="R64">
        <v>12.518310731741087</v>
      </c>
      <c r="S64">
        <v>4.6202004733727815</v>
      </c>
      <c r="T64">
        <v>0</v>
      </c>
      <c r="U64">
        <v>24.739992574624825</v>
      </c>
      <c r="V64">
        <v>5.9005098058252425</v>
      </c>
      <c r="W64">
        <v>13.709955644117647</v>
      </c>
      <c r="X64">
        <v>38.619999999999997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4.8668320947778652</v>
      </c>
      <c r="AF64">
        <v>2.4753424670385393</v>
      </c>
      <c r="AG64">
        <v>12.806888005600001</v>
      </c>
      <c r="AH64">
        <v>0</v>
      </c>
      <c r="AI64">
        <v>0</v>
      </c>
      <c r="AJ64">
        <v>0</v>
      </c>
      <c r="AK64">
        <v>15.81567848494878</v>
      </c>
      <c r="AL64">
        <v>0</v>
      </c>
      <c r="AM64">
        <v>4.8036804538634659</v>
      </c>
      <c r="AN64">
        <v>0.64457600000000004</v>
      </c>
      <c r="AO64">
        <v>0</v>
      </c>
      <c r="AP64">
        <v>7.5668826180613089E-2</v>
      </c>
      <c r="AQ64">
        <v>3.665971319047618</v>
      </c>
      <c r="AR64">
        <v>10.76019404728261</v>
      </c>
      <c r="AS64">
        <v>9.420926737288136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575.93878168883202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2.5000449986446194</v>
      </c>
      <c r="L65">
        <v>307.1017722249473</v>
      </c>
      <c r="M65">
        <v>27.179508998532235</v>
      </c>
      <c r="N65">
        <v>34.892742474892273</v>
      </c>
      <c r="O65">
        <v>0</v>
      </c>
      <c r="P65">
        <v>37.090946730686518</v>
      </c>
      <c r="Q65">
        <v>1.7290385954198471</v>
      </c>
      <c r="R65">
        <v>12.518310731741087</v>
      </c>
      <c r="S65">
        <v>4.6202004733727815</v>
      </c>
      <c r="T65">
        <v>0</v>
      </c>
      <c r="U65">
        <v>24.739992574624825</v>
      </c>
      <c r="V65">
        <v>5.9005098058252425</v>
      </c>
      <c r="W65">
        <v>13.711376743796327</v>
      </c>
      <c r="X65">
        <v>40.229999999999997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4.8668320947778652</v>
      </c>
      <c r="AF65">
        <v>2.4753424670385393</v>
      </c>
      <c r="AG65">
        <v>12.806888005600001</v>
      </c>
      <c r="AH65">
        <v>0</v>
      </c>
      <c r="AI65">
        <v>0</v>
      </c>
      <c r="AJ65">
        <v>0</v>
      </c>
      <c r="AK65">
        <v>15.81567848494878</v>
      </c>
      <c r="AL65">
        <v>0</v>
      </c>
      <c r="AM65">
        <v>4.8036804538634659</v>
      </c>
      <c r="AN65">
        <v>0.64457600000000004</v>
      </c>
      <c r="AO65">
        <v>0</v>
      </c>
      <c r="AP65">
        <v>0.64318440894780438</v>
      </c>
      <c r="AQ65">
        <v>3.665971319047618</v>
      </c>
      <c r="AR65">
        <v>10.76019404728261</v>
      </c>
      <c r="AS65">
        <v>9.420926737288136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578.1177183712781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2.5000449986446194</v>
      </c>
      <c r="L66">
        <v>307.1017722249473</v>
      </c>
      <c r="M66">
        <v>27.179508998532235</v>
      </c>
      <c r="N66">
        <v>34.892742474892273</v>
      </c>
      <c r="O66">
        <v>0</v>
      </c>
      <c r="P66">
        <v>37.090946730686518</v>
      </c>
      <c r="Q66">
        <v>3.2243220211180126</v>
      </c>
      <c r="R66">
        <v>12.518310731741087</v>
      </c>
      <c r="S66">
        <v>7.7917805108813933</v>
      </c>
      <c r="T66">
        <v>0</v>
      </c>
      <c r="U66">
        <v>24.739992574624825</v>
      </c>
      <c r="V66">
        <v>5.8910292152053962</v>
      </c>
      <c r="W66">
        <v>13.706313268473536</v>
      </c>
      <c r="X66">
        <v>41.839678847923324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4.8668320947778652</v>
      </c>
      <c r="AF66">
        <v>2.4753424670385393</v>
      </c>
      <c r="AG66">
        <v>12.806888005600001</v>
      </c>
      <c r="AH66">
        <v>0</v>
      </c>
      <c r="AI66">
        <v>0</v>
      </c>
      <c r="AJ66">
        <v>0</v>
      </c>
      <c r="AK66">
        <v>15.81567848494878</v>
      </c>
      <c r="AL66">
        <v>0</v>
      </c>
      <c r="AM66">
        <v>4.8036804538634659</v>
      </c>
      <c r="AN66">
        <v>0.64457600000000004</v>
      </c>
      <c r="AO66">
        <v>0</v>
      </c>
      <c r="AP66">
        <v>0.64318440894780438</v>
      </c>
      <c r="AQ66">
        <v>7.7041221512698401</v>
      </c>
      <c r="AR66">
        <v>10.76019404728261</v>
      </c>
      <c r="AS66">
        <v>9.420926737288136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588.41786744868762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307.10800733515003</v>
      </c>
      <c r="M67">
        <v>27.179508998532235</v>
      </c>
      <c r="N67">
        <v>34.892742474892273</v>
      </c>
      <c r="O67">
        <v>0</v>
      </c>
      <c r="P67">
        <v>37.090946730686518</v>
      </c>
      <c r="Q67">
        <v>3.2209374800000004</v>
      </c>
      <c r="R67">
        <v>12.00622542857143</v>
      </c>
      <c r="S67">
        <v>7.7986950885478157</v>
      </c>
      <c r="T67">
        <v>0</v>
      </c>
      <c r="U67">
        <v>24.739992574624825</v>
      </c>
      <c r="V67">
        <v>5.9015998479472884</v>
      </c>
      <c r="W67">
        <v>13.706438713965982</v>
      </c>
      <c r="X67">
        <v>41.827778720844947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2.4753424670385393</v>
      </c>
      <c r="AG67">
        <v>12.806888005600001</v>
      </c>
      <c r="AH67">
        <v>0</v>
      </c>
      <c r="AI67">
        <v>0</v>
      </c>
      <c r="AJ67">
        <v>0</v>
      </c>
      <c r="AK67">
        <v>15.81567848494878</v>
      </c>
      <c r="AL67">
        <v>0</v>
      </c>
      <c r="AM67">
        <v>4.8036804538634659</v>
      </c>
      <c r="AN67">
        <v>0.64457600000000004</v>
      </c>
      <c r="AO67">
        <v>0</v>
      </c>
      <c r="AP67">
        <v>0.64318440894780438</v>
      </c>
      <c r="AQ67">
        <v>7.7041221512698401</v>
      </c>
      <c r="AR67">
        <v>10.76019404728261</v>
      </c>
      <c r="AS67">
        <v>9.420926737288136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580.54746615000261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307.10800733515003</v>
      </c>
      <c r="M68">
        <v>27.179508998532235</v>
      </c>
      <c r="N68">
        <v>34.892742474892273</v>
      </c>
      <c r="O68">
        <v>0</v>
      </c>
      <c r="P68">
        <v>37.090946730686518</v>
      </c>
      <c r="Q68">
        <v>3.2209374800000004</v>
      </c>
      <c r="R68">
        <v>12.52353982292432</v>
      </c>
      <c r="S68">
        <v>7.7986950885478157</v>
      </c>
      <c r="T68">
        <v>0</v>
      </c>
      <c r="U68">
        <v>24.739992574624825</v>
      </c>
      <c r="V68">
        <v>5.9015998479472884</v>
      </c>
      <c r="W68">
        <v>13.706438713965982</v>
      </c>
      <c r="X68">
        <v>43.571010016477715</v>
      </c>
      <c r="Y68">
        <v>0</v>
      </c>
      <c r="Z68">
        <v>0</v>
      </c>
      <c r="AA68">
        <v>4.1489058704641346</v>
      </c>
      <c r="AB68">
        <v>0</v>
      </c>
      <c r="AC68">
        <v>0</v>
      </c>
      <c r="AD68">
        <v>0</v>
      </c>
      <c r="AE68">
        <v>0</v>
      </c>
      <c r="AF68">
        <v>2.4753424670385393</v>
      </c>
      <c r="AG68">
        <v>12.806888005600001</v>
      </c>
      <c r="AH68">
        <v>0</v>
      </c>
      <c r="AI68">
        <v>0</v>
      </c>
      <c r="AJ68">
        <v>0</v>
      </c>
      <c r="AK68">
        <v>15.81567848494878</v>
      </c>
      <c r="AL68">
        <v>0</v>
      </c>
      <c r="AM68">
        <v>4.8036804538634659</v>
      </c>
      <c r="AN68">
        <v>0.64457600000000004</v>
      </c>
      <c r="AO68">
        <v>0</v>
      </c>
      <c r="AP68">
        <v>0.64318440894780438</v>
      </c>
      <c r="AQ68">
        <v>7.7041221512698401</v>
      </c>
      <c r="AR68">
        <v>10.76019404728261</v>
      </c>
      <c r="AS68">
        <v>9.420926737288136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586.95691771045233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307.10800733515003</v>
      </c>
      <c r="M69">
        <v>27.179508998532235</v>
      </c>
      <c r="N69">
        <v>34.892742474892273</v>
      </c>
      <c r="O69">
        <v>0</v>
      </c>
      <c r="P69">
        <v>37.090946730686518</v>
      </c>
      <c r="Q69">
        <v>3.2209374800000004</v>
      </c>
      <c r="R69">
        <v>12.52353982292432</v>
      </c>
      <c r="S69">
        <v>7.7986950885478157</v>
      </c>
      <c r="T69">
        <v>0</v>
      </c>
      <c r="U69">
        <v>24.739992574624825</v>
      </c>
      <c r="V69">
        <v>5.9015998479472884</v>
      </c>
      <c r="W69">
        <v>13.706438713965982</v>
      </c>
      <c r="X69">
        <v>43.571010016477715</v>
      </c>
      <c r="Y69">
        <v>0</v>
      </c>
      <c r="Z69">
        <v>0</v>
      </c>
      <c r="AA69">
        <v>4.1489058704641346</v>
      </c>
      <c r="AB69">
        <v>3.890193834958739</v>
      </c>
      <c r="AC69">
        <v>0</v>
      </c>
      <c r="AD69">
        <v>0</v>
      </c>
      <c r="AE69">
        <v>0</v>
      </c>
      <c r="AF69">
        <v>2.4753424670385393</v>
      </c>
      <c r="AG69">
        <v>12.806888005600001</v>
      </c>
      <c r="AH69">
        <v>6.573017116979937</v>
      </c>
      <c r="AI69">
        <v>0</v>
      </c>
      <c r="AJ69">
        <v>0</v>
      </c>
      <c r="AK69">
        <v>15.81567848494878</v>
      </c>
      <c r="AL69">
        <v>0</v>
      </c>
      <c r="AM69">
        <v>4.8036804538634659</v>
      </c>
      <c r="AN69">
        <v>0.64457600000000004</v>
      </c>
      <c r="AO69">
        <v>0</v>
      </c>
      <c r="AP69">
        <v>0.64318440894780438</v>
      </c>
      <c r="AQ69">
        <v>7.7041221512698401</v>
      </c>
      <c r="AR69">
        <v>10.76019404728261</v>
      </c>
      <c r="AS69">
        <v>9.420926737288136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597.42012866239088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307.10800733515003</v>
      </c>
      <c r="M70">
        <v>27.179508998532235</v>
      </c>
      <c r="N70">
        <v>34.892742474892273</v>
      </c>
      <c r="O70">
        <v>0</v>
      </c>
      <c r="P70">
        <v>37.090946730686518</v>
      </c>
      <c r="Q70">
        <v>3.2209374800000004</v>
      </c>
      <c r="R70">
        <v>12.52353982292432</v>
      </c>
      <c r="S70">
        <v>7.7986950885478157</v>
      </c>
      <c r="T70">
        <v>0</v>
      </c>
      <c r="U70">
        <v>24.739992574624825</v>
      </c>
      <c r="V70">
        <v>5.9015998479472884</v>
      </c>
      <c r="W70">
        <v>13.706438713965982</v>
      </c>
      <c r="X70">
        <v>43.571010016477715</v>
      </c>
      <c r="Y70">
        <v>0</v>
      </c>
      <c r="Z70">
        <v>0</v>
      </c>
      <c r="AA70">
        <v>8.2978117409282692</v>
      </c>
      <c r="AB70">
        <v>3.890193834958739</v>
      </c>
      <c r="AC70">
        <v>0</v>
      </c>
      <c r="AD70">
        <v>0</v>
      </c>
      <c r="AE70">
        <v>0</v>
      </c>
      <c r="AF70">
        <v>2.4753424670385393</v>
      </c>
      <c r="AG70">
        <v>12.806888005600001</v>
      </c>
      <c r="AH70">
        <v>13.285885831700107</v>
      </c>
      <c r="AI70">
        <v>0</v>
      </c>
      <c r="AJ70">
        <v>0</v>
      </c>
      <c r="AK70">
        <v>15.81567848494878</v>
      </c>
      <c r="AL70">
        <v>0</v>
      </c>
      <c r="AM70">
        <v>4.8036804538634659</v>
      </c>
      <c r="AN70">
        <v>0.64457600000000004</v>
      </c>
      <c r="AO70">
        <v>0</v>
      </c>
      <c r="AP70">
        <v>0.64318440894780438</v>
      </c>
      <c r="AQ70">
        <v>7.7041221512698401</v>
      </c>
      <c r="AR70">
        <v>10.76019404728261</v>
      </c>
      <c r="AS70">
        <v>9.420926737288136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608.2819032475752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336.9505149069866</v>
      </c>
      <c r="M71">
        <v>27.179508998532235</v>
      </c>
      <c r="N71">
        <v>34.892742474892273</v>
      </c>
      <c r="O71">
        <v>0</v>
      </c>
      <c r="P71">
        <v>37.090946730686518</v>
      </c>
      <c r="Q71">
        <v>3.2209374800000004</v>
      </c>
      <c r="R71">
        <v>12.52353982292432</v>
      </c>
      <c r="S71">
        <v>7.7986950885478157</v>
      </c>
      <c r="T71">
        <v>0</v>
      </c>
      <c r="U71">
        <v>24.739992574624825</v>
      </c>
      <c r="V71">
        <v>5.9015998479472884</v>
      </c>
      <c r="W71">
        <v>13.706438713965982</v>
      </c>
      <c r="X71">
        <v>43.571010016477715</v>
      </c>
      <c r="Y71">
        <v>0</v>
      </c>
      <c r="Z71">
        <v>0</v>
      </c>
      <c r="AA71">
        <v>8.2978117409282692</v>
      </c>
      <c r="AB71">
        <v>3.890193834958739</v>
      </c>
      <c r="AC71">
        <v>0</v>
      </c>
      <c r="AD71">
        <v>0</v>
      </c>
      <c r="AE71">
        <v>0</v>
      </c>
      <c r="AF71">
        <v>2.4753424670385393</v>
      </c>
      <c r="AG71">
        <v>12.806888005600001</v>
      </c>
      <c r="AH71">
        <v>20.725981688827879</v>
      </c>
      <c r="AI71">
        <v>0</v>
      </c>
      <c r="AJ71">
        <v>0</v>
      </c>
      <c r="AK71">
        <v>15.81567848494878</v>
      </c>
      <c r="AL71">
        <v>0</v>
      </c>
      <c r="AM71">
        <v>4.8036804538634659</v>
      </c>
      <c r="AN71">
        <v>0.64457600000000004</v>
      </c>
      <c r="AO71">
        <v>0</v>
      </c>
      <c r="AP71">
        <v>0.64318440894780438</v>
      </c>
      <c r="AQ71">
        <v>11.556183380317457</v>
      </c>
      <c r="AR71">
        <v>10.76019404728261</v>
      </c>
      <c r="AS71">
        <v>9.420926737288136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649.41656790558727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386.0426682461619</v>
      </c>
      <c r="M72">
        <v>27.179508998532235</v>
      </c>
      <c r="N72">
        <v>34.892742474892273</v>
      </c>
      <c r="O72">
        <v>0</v>
      </c>
      <c r="P72">
        <v>37.090946730686518</v>
      </c>
      <c r="Q72">
        <v>3.2209374800000004</v>
      </c>
      <c r="R72">
        <v>12.52353982292432</v>
      </c>
      <c r="S72">
        <v>7.7986950885478157</v>
      </c>
      <c r="T72">
        <v>0</v>
      </c>
      <c r="U72">
        <v>24.739992574624825</v>
      </c>
      <c r="V72">
        <v>5.9015998479472884</v>
      </c>
      <c r="W72">
        <v>13.706438713965982</v>
      </c>
      <c r="X72">
        <v>43.571010016477715</v>
      </c>
      <c r="Y72">
        <v>0</v>
      </c>
      <c r="Z72">
        <v>0</v>
      </c>
      <c r="AA72">
        <v>12.597892199999999</v>
      </c>
      <c r="AB72">
        <v>3.890193834958739</v>
      </c>
      <c r="AC72">
        <v>0.75225366954609707</v>
      </c>
      <c r="AD72">
        <v>2.6922578684330056</v>
      </c>
      <c r="AE72">
        <v>0</v>
      </c>
      <c r="AF72">
        <v>2.4753424670385393</v>
      </c>
      <c r="AG72">
        <v>12.806888005600001</v>
      </c>
      <c r="AH72">
        <v>26.655682499324179</v>
      </c>
      <c r="AI72">
        <v>0</v>
      </c>
      <c r="AJ72">
        <v>0</v>
      </c>
      <c r="AK72">
        <v>15.81567848494878</v>
      </c>
      <c r="AL72">
        <v>0</v>
      </c>
      <c r="AM72">
        <v>4.8036804538634659</v>
      </c>
      <c r="AN72">
        <v>0.64457600000000004</v>
      </c>
      <c r="AO72">
        <v>0</v>
      </c>
      <c r="AP72">
        <v>0.64318440894780438</v>
      </c>
      <c r="AQ72">
        <v>11.556183380317457</v>
      </c>
      <c r="AR72">
        <v>10.76019404728261</v>
      </c>
      <c r="AS72">
        <v>9.420926737288136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712.18301405230966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386.0426682461619</v>
      </c>
      <c r="M73">
        <v>27.179508998532235</v>
      </c>
      <c r="N73">
        <v>34.892742474892273</v>
      </c>
      <c r="O73">
        <v>0</v>
      </c>
      <c r="P73">
        <v>37.090946730686518</v>
      </c>
      <c r="Q73">
        <v>3.2209374800000004</v>
      </c>
      <c r="R73">
        <v>12.52353982292432</v>
      </c>
      <c r="S73">
        <v>7.7986950885478157</v>
      </c>
      <c r="T73">
        <v>0</v>
      </c>
      <c r="U73">
        <v>24.739992574624825</v>
      </c>
      <c r="V73">
        <v>5.9015998479472884</v>
      </c>
      <c r="W73">
        <v>13.706438713965982</v>
      </c>
      <c r="X73">
        <v>43.571010016477715</v>
      </c>
      <c r="Y73">
        <v>0</v>
      </c>
      <c r="Z73">
        <v>0</v>
      </c>
      <c r="AA73">
        <v>12.597892199999999</v>
      </c>
      <c r="AB73">
        <v>3.890193834958739</v>
      </c>
      <c r="AC73">
        <v>2.8585644965446835</v>
      </c>
      <c r="AD73">
        <v>5.3970017995457988</v>
      </c>
      <c r="AE73">
        <v>4.8668320947778652</v>
      </c>
      <c r="AF73">
        <v>4.9506846272819471</v>
      </c>
      <c r="AG73">
        <v>12.806888005600001</v>
      </c>
      <c r="AH73">
        <v>30.767314380000002</v>
      </c>
      <c r="AI73">
        <v>0</v>
      </c>
      <c r="AJ73">
        <v>0</v>
      </c>
      <c r="AK73">
        <v>15.81567848494878</v>
      </c>
      <c r="AL73">
        <v>0</v>
      </c>
      <c r="AM73">
        <v>4.8036804538634659</v>
      </c>
      <c r="AN73">
        <v>0.64457600000000004</v>
      </c>
      <c r="AO73">
        <v>0</v>
      </c>
      <c r="AP73">
        <v>0.83235616760563369</v>
      </c>
      <c r="AQ73">
        <v>11.556183380317457</v>
      </c>
      <c r="AR73">
        <v>10.76019404728261</v>
      </c>
      <c r="AS73">
        <v>9.420926737288136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728.63704670477603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386.0426682461619</v>
      </c>
      <c r="M74">
        <v>27.179508998532235</v>
      </c>
      <c r="N74">
        <v>34.892742474892273</v>
      </c>
      <c r="O74">
        <v>0</v>
      </c>
      <c r="P74">
        <v>37.090946730686518</v>
      </c>
      <c r="Q74">
        <v>3.2209374800000004</v>
      </c>
      <c r="R74">
        <v>12.52353982292432</v>
      </c>
      <c r="S74">
        <v>7.7986950885478157</v>
      </c>
      <c r="T74">
        <v>0</v>
      </c>
      <c r="U74">
        <v>24.739992574624825</v>
      </c>
      <c r="V74">
        <v>5.9015998479472884</v>
      </c>
      <c r="W74">
        <v>13.706438713965982</v>
      </c>
      <c r="X74">
        <v>43.571010016477715</v>
      </c>
      <c r="Y74">
        <v>0</v>
      </c>
      <c r="Z74">
        <v>0</v>
      </c>
      <c r="AA74">
        <v>12.714539196624472</v>
      </c>
      <c r="AB74">
        <v>11.670581198049511</v>
      </c>
      <c r="AC74">
        <v>8.5843438711324023</v>
      </c>
      <c r="AD74">
        <v>8.0923811836487509</v>
      </c>
      <c r="AE74">
        <v>9.7336641895557303</v>
      </c>
      <c r="AF74">
        <v>7.2804187499999991</v>
      </c>
      <c r="AG74">
        <v>12.806888005600001</v>
      </c>
      <c r="AH74">
        <v>34.54330291697994</v>
      </c>
      <c r="AI74">
        <v>0</v>
      </c>
      <c r="AJ74">
        <v>0</v>
      </c>
      <c r="AK74">
        <v>15.81567848494878</v>
      </c>
      <c r="AL74">
        <v>0</v>
      </c>
      <c r="AM74">
        <v>4.9611782843210799</v>
      </c>
      <c r="AN74">
        <v>0.64457600000000004</v>
      </c>
      <c r="AO74">
        <v>0</v>
      </c>
      <c r="AP74">
        <v>0.83235616760563369</v>
      </c>
      <c r="AQ74">
        <v>15.371026688730156</v>
      </c>
      <c r="AR74">
        <v>10.76019404728261</v>
      </c>
      <c r="AS74">
        <v>9.420926737288136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759.9001357165281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414.92355007662445</v>
      </c>
      <c r="M75">
        <v>27.179508998532235</v>
      </c>
      <c r="N75">
        <v>34.892742474892273</v>
      </c>
      <c r="O75">
        <v>0</v>
      </c>
      <c r="P75">
        <v>37.090946730686518</v>
      </c>
      <c r="Q75">
        <v>3.2286744899135447</v>
      </c>
      <c r="R75">
        <v>12.52353982292432</v>
      </c>
      <c r="S75">
        <v>7.7986950885478157</v>
      </c>
      <c r="T75">
        <v>0</v>
      </c>
      <c r="U75">
        <v>24.739992574624825</v>
      </c>
      <c r="V75">
        <v>5.9015998479472884</v>
      </c>
      <c r="W75">
        <v>13.706438713965982</v>
      </c>
      <c r="X75">
        <v>43.571010016477715</v>
      </c>
      <c r="Y75">
        <v>0</v>
      </c>
      <c r="Z75">
        <v>0</v>
      </c>
      <c r="AA75">
        <v>12.714539196624472</v>
      </c>
      <c r="AB75">
        <v>11.670581198049511</v>
      </c>
      <c r="AC75">
        <v>8.5843438711324023</v>
      </c>
      <c r="AD75">
        <v>8.0923811836487509</v>
      </c>
      <c r="AE75">
        <v>9.7336641895557303</v>
      </c>
      <c r="AF75">
        <v>7.2804187499999991</v>
      </c>
      <c r="AG75">
        <v>12.806888005600001</v>
      </c>
      <c r="AH75">
        <v>34.54330291697994</v>
      </c>
      <c r="AI75">
        <v>0</v>
      </c>
      <c r="AJ75">
        <v>0</v>
      </c>
      <c r="AK75">
        <v>15.81567848494878</v>
      </c>
      <c r="AL75">
        <v>0</v>
      </c>
      <c r="AM75">
        <v>4.9611782843210799</v>
      </c>
      <c r="AN75">
        <v>0.64457600000000004</v>
      </c>
      <c r="AO75">
        <v>0</v>
      </c>
      <c r="AP75">
        <v>0.83235616760563369</v>
      </c>
      <c r="AQ75">
        <v>15.371026688730156</v>
      </c>
      <c r="AR75">
        <v>10.76019404728261</v>
      </c>
      <c r="AS75">
        <v>9.420926737288136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788.78875455690434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414.92355007662445</v>
      </c>
      <c r="M76">
        <v>27.179508998532235</v>
      </c>
      <c r="N76">
        <v>34.892742474892273</v>
      </c>
      <c r="O76">
        <v>0</v>
      </c>
      <c r="P76">
        <v>37.090946730686518</v>
      </c>
      <c r="Q76">
        <v>3.2286744899135447</v>
      </c>
      <c r="R76">
        <v>12.52353982292432</v>
      </c>
      <c r="S76">
        <v>7.7986950885478157</v>
      </c>
      <c r="T76">
        <v>0</v>
      </c>
      <c r="U76">
        <v>24.739992574624825</v>
      </c>
      <c r="V76">
        <v>5.9015998479472884</v>
      </c>
      <c r="W76">
        <v>13.706438713965982</v>
      </c>
      <c r="X76">
        <v>43.571010016477715</v>
      </c>
      <c r="Y76">
        <v>0</v>
      </c>
      <c r="Z76">
        <v>0</v>
      </c>
      <c r="AA76">
        <v>12.714539196624472</v>
      </c>
      <c r="AB76">
        <v>11.670581198049511</v>
      </c>
      <c r="AC76">
        <v>8.5843438711324023</v>
      </c>
      <c r="AD76">
        <v>8.0955026993186987</v>
      </c>
      <c r="AE76">
        <v>9.7336641895557303</v>
      </c>
      <c r="AF76">
        <v>7.2804187499999991</v>
      </c>
      <c r="AG76">
        <v>12.806888005600001</v>
      </c>
      <c r="AH76">
        <v>34.54330291697994</v>
      </c>
      <c r="AI76">
        <v>0</v>
      </c>
      <c r="AJ76">
        <v>0</v>
      </c>
      <c r="AK76">
        <v>15.81567848494878</v>
      </c>
      <c r="AL76">
        <v>0</v>
      </c>
      <c r="AM76">
        <v>4.9611782843210799</v>
      </c>
      <c r="AN76">
        <v>0.64457600000000004</v>
      </c>
      <c r="AO76">
        <v>0</v>
      </c>
      <c r="AP76">
        <v>0.83235616760563369</v>
      </c>
      <c r="AQ76">
        <v>15.371026688730156</v>
      </c>
      <c r="AR76">
        <v>10.76019404728261</v>
      </c>
      <c r="AS76">
        <v>9.420926737288136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788.79187607257415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443.80444514321169</v>
      </c>
      <c r="M77">
        <v>27.179508998532235</v>
      </c>
      <c r="N77">
        <v>34.892742474892273</v>
      </c>
      <c r="O77">
        <v>0</v>
      </c>
      <c r="P77">
        <v>37.090946730686518</v>
      </c>
      <c r="Q77">
        <v>3.2286744899135447</v>
      </c>
      <c r="R77">
        <v>12.52353982292432</v>
      </c>
      <c r="S77">
        <v>7.7986950885478157</v>
      </c>
      <c r="T77">
        <v>0</v>
      </c>
      <c r="U77">
        <v>24.739992574624825</v>
      </c>
      <c r="V77">
        <v>5.9015998479472884</v>
      </c>
      <c r="W77">
        <v>13.706438713965982</v>
      </c>
      <c r="X77">
        <v>43.571010016477715</v>
      </c>
      <c r="Y77">
        <v>0</v>
      </c>
      <c r="Z77">
        <v>0</v>
      </c>
      <c r="AA77">
        <v>12.714539196624472</v>
      </c>
      <c r="AB77">
        <v>11.670581198049511</v>
      </c>
      <c r="AC77">
        <v>8.5843438711324023</v>
      </c>
      <c r="AD77">
        <v>8.0955026993186987</v>
      </c>
      <c r="AE77">
        <v>9.7336641895557303</v>
      </c>
      <c r="AF77">
        <v>7.2804187499999991</v>
      </c>
      <c r="AG77">
        <v>12.806888005600001</v>
      </c>
      <c r="AH77">
        <v>34.54330291697994</v>
      </c>
      <c r="AI77">
        <v>0</v>
      </c>
      <c r="AJ77">
        <v>0</v>
      </c>
      <c r="AK77">
        <v>15.81567848494878</v>
      </c>
      <c r="AL77">
        <v>0</v>
      </c>
      <c r="AM77">
        <v>4.9611782843210799</v>
      </c>
      <c r="AN77">
        <v>0.64457600000000004</v>
      </c>
      <c r="AO77">
        <v>0</v>
      </c>
      <c r="AP77">
        <v>1.9673873331400165</v>
      </c>
      <c r="AQ77">
        <v>15.371026688730156</v>
      </c>
      <c r="AR77">
        <v>10.76019404728261</v>
      </c>
      <c r="AS77">
        <v>9.420926737288136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818.80780230469577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443.80444514321169</v>
      </c>
      <c r="M78">
        <v>27.179508998532235</v>
      </c>
      <c r="N78">
        <v>34.892742474892273</v>
      </c>
      <c r="O78">
        <v>0</v>
      </c>
      <c r="P78">
        <v>37.090946730686518</v>
      </c>
      <c r="Q78">
        <v>3.2286744899135447</v>
      </c>
      <c r="R78">
        <v>12.52353982292432</v>
      </c>
      <c r="S78">
        <v>7.7986950885478157</v>
      </c>
      <c r="T78">
        <v>0</v>
      </c>
      <c r="U78">
        <v>24.739992574624825</v>
      </c>
      <c r="V78">
        <v>5.9015998479472884</v>
      </c>
      <c r="W78">
        <v>13.706438713965982</v>
      </c>
      <c r="X78">
        <v>43.571010016477715</v>
      </c>
      <c r="Y78">
        <v>0</v>
      </c>
      <c r="Z78">
        <v>0</v>
      </c>
      <c r="AA78">
        <v>12.714539196624472</v>
      </c>
      <c r="AB78">
        <v>11.670581198049511</v>
      </c>
      <c r="AC78">
        <v>8.5843438711324023</v>
      </c>
      <c r="AD78">
        <v>4.6821875972747913</v>
      </c>
      <c r="AE78">
        <v>9.7336641895557303</v>
      </c>
      <c r="AF78">
        <v>7.2804187499999991</v>
      </c>
      <c r="AG78">
        <v>12.806888005600001</v>
      </c>
      <c r="AH78">
        <v>30.767314380000002</v>
      </c>
      <c r="AI78">
        <v>0</v>
      </c>
      <c r="AJ78">
        <v>0</v>
      </c>
      <c r="AK78">
        <v>15.81567848494878</v>
      </c>
      <c r="AL78">
        <v>0</v>
      </c>
      <c r="AM78">
        <v>4.9611782843210799</v>
      </c>
      <c r="AN78">
        <v>0.64457600000000004</v>
      </c>
      <c r="AO78">
        <v>0</v>
      </c>
      <c r="AP78">
        <v>1.9673873331400165</v>
      </c>
      <c r="AQ78">
        <v>15.371026688730156</v>
      </c>
      <c r="AR78">
        <v>10.76019404728261</v>
      </c>
      <c r="AS78">
        <v>9.420926737288136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811.61849866567218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443.81169904060323</v>
      </c>
      <c r="M79">
        <v>27.179508998532235</v>
      </c>
      <c r="N79">
        <v>34.892742474892273</v>
      </c>
      <c r="O79">
        <v>0</v>
      </c>
      <c r="P79">
        <v>37.090946730686518</v>
      </c>
      <c r="Q79">
        <v>3.2209374800000004</v>
      </c>
      <c r="R79">
        <v>12.52353982292432</v>
      </c>
      <c r="S79">
        <v>7.7986950885478157</v>
      </c>
      <c r="T79">
        <v>0</v>
      </c>
      <c r="U79">
        <v>24.739992574624825</v>
      </c>
      <c r="V79">
        <v>5.9015998479472884</v>
      </c>
      <c r="W79">
        <v>13.706438713965982</v>
      </c>
      <c r="X79">
        <v>43.571010016477715</v>
      </c>
      <c r="Y79">
        <v>0</v>
      </c>
      <c r="Z79">
        <v>0</v>
      </c>
      <c r="AA79">
        <v>12.714539196624472</v>
      </c>
      <c r="AB79">
        <v>11.670581198049511</v>
      </c>
      <c r="AC79">
        <v>8.5843438711324023</v>
      </c>
      <c r="AD79">
        <v>2.6922578684330056</v>
      </c>
      <c r="AE79">
        <v>9.7336641895557303</v>
      </c>
      <c r="AF79">
        <v>7.2804187499999991</v>
      </c>
      <c r="AG79">
        <v>12.806888005600001</v>
      </c>
      <c r="AH79">
        <v>22.432169095015844</v>
      </c>
      <c r="AI79">
        <v>0</v>
      </c>
      <c r="AJ79">
        <v>0</v>
      </c>
      <c r="AK79">
        <v>15.81567848494878</v>
      </c>
      <c r="AL79">
        <v>0</v>
      </c>
      <c r="AM79">
        <v>4.9611782843210799</v>
      </c>
      <c r="AN79">
        <v>0.64457600000000004</v>
      </c>
      <c r="AO79">
        <v>0</v>
      </c>
      <c r="AP79">
        <v>1.9673873331400165</v>
      </c>
      <c r="AQ79">
        <v>15.371026688730156</v>
      </c>
      <c r="AR79">
        <v>10.76019404728261</v>
      </c>
      <c r="AS79">
        <v>9.420926737288136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801.29294053932415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494.24208606083357</v>
      </c>
      <c r="M80">
        <v>27.179508998532235</v>
      </c>
      <c r="N80">
        <v>34.892742474892273</v>
      </c>
      <c r="O80">
        <v>0</v>
      </c>
      <c r="P80">
        <v>37.090946730686518</v>
      </c>
      <c r="Q80">
        <v>3.2209374800000004</v>
      </c>
      <c r="R80">
        <v>12.52353982292432</v>
      </c>
      <c r="S80">
        <v>7.7986950885478157</v>
      </c>
      <c r="T80">
        <v>0</v>
      </c>
      <c r="U80">
        <v>24.739992574624825</v>
      </c>
      <c r="V80">
        <v>5.9015998479472884</v>
      </c>
      <c r="W80">
        <v>13.706438713965982</v>
      </c>
      <c r="X80">
        <v>43.571010016477715</v>
      </c>
      <c r="Y80">
        <v>0</v>
      </c>
      <c r="Z80">
        <v>0</v>
      </c>
      <c r="AA80">
        <v>12.597892199999999</v>
      </c>
      <c r="AB80">
        <v>3.890193834958739</v>
      </c>
      <c r="AC80">
        <v>0.75225366954609707</v>
      </c>
      <c r="AD80">
        <v>2.6922578684330056</v>
      </c>
      <c r="AE80">
        <v>4.8668320947778652</v>
      </c>
      <c r="AF80">
        <v>4.9798065415821497</v>
      </c>
      <c r="AG80">
        <v>12.806888005600001</v>
      </c>
      <c r="AH80">
        <v>17.061874368680044</v>
      </c>
      <c r="AI80">
        <v>0</v>
      </c>
      <c r="AJ80">
        <v>0</v>
      </c>
      <c r="AK80">
        <v>15.81567848494878</v>
      </c>
      <c r="AL80">
        <v>0</v>
      </c>
      <c r="AM80">
        <v>4.8036804538634659</v>
      </c>
      <c r="AN80">
        <v>0.64457600000000004</v>
      </c>
      <c r="AO80">
        <v>0</v>
      </c>
      <c r="AP80">
        <v>1.9673873331400165</v>
      </c>
      <c r="AQ80">
        <v>11.556183380317457</v>
      </c>
      <c r="AR80">
        <v>10.76019404728261</v>
      </c>
      <c r="AS80">
        <v>9.420926737288136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819.484122829851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501.57357097646531</v>
      </c>
      <c r="M81">
        <v>27.179508998532235</v>
      </c>
      <c r="N81">
        <v>34.892742474892273</v>
      </c>
      <c r="O81">
        <v>0</v>
      </c>
      <c r="P81">
        <v>37.090946730686518</v>
      </c>
      <c r="Q81">
        <v>3.2209374800000004</v>
      </c>
      <c r="R81">
        <v>12.52353982292432</v>
      </c>
      <c r="S81">
        <v>7.7986950885478157</v>
      </c>
      <c r="T81">
        <v>0</v>
      </c>
      <c r="U81">
        <v>24.739992574624825</v>
      </c>
      <c r="V81">
        <v>5.9015998479472884</v>
      </c>
      <c r="W81">
        <v>13.706438713965982</v>
      </c>
      <c r="X81">
        <v>43.571010016477715</v>
      </c>
      <c r="Y81">
        <v>0</v>
      </c>
      <c r="Z81">
        <v>0</v>
      </c>
      <c r="AA81">
        <v>12.597892199999999</v>
      </c>
      <c r="AB81">
        <v>3.890193834958739</v>
      </c>
      <c r="AC81">
        <v>0</v>
      </c>
      <c r="AD81">
        <v>2.6922578684330056</v>
      </c>
      <c r="AE81">
        <v>0</v>
      </c>
      <c r="AF81">
        <v>2.4753424670385393</v>
      </c>
      <c r="AG81">
        <v>12.806888005600001</v>
      </c>
      <c r="AH81">
        <v>12.58662845659979</v>
      </c>
      <c r="AI81">
        <v>0</v>
      </c>
      <c r="AJ81">
        <v>0</v>
      </c>
      <c r="AK81">
        <v>15.81567848494878</v>
      </c>
      <c r="AL81">
        <v>0</v>
      </c>
      <c r="AM81">
        <v>4.8036804538634659</v>
      </c>
      <c r="AN81">
        <v>0.64457600000000004</v>
      </c>
      <c r="AO81">
        <v>0</v>
      </c>
      <c r="AP81">
        <v>0.83235616760563369</v>
      </c>
      <c r="AQ81">
        <v>11.556183380317457</v>
      </c>
      <c r="AR81">
        <v>10.76019404728261</v>
      </c>
      <c r="AS81">
        <v>9.420926737288136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813.08178082900042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443.81169904060323</v>
      </c>
      <c r="M82">
        <v>27.179508998532235</v>
      </c>
      <c r="N82">
        <v>34.892742474892273</v>
      </c>
      <c r="O82">
        <v>0</v>
      </c>
      <c r="P82">
        <v>37.090946730686518</v>
      </c>
      <c r="Q82">
        <v>3.2209374800000004</v>
      </c>
      <c r="R82">
        <v>12.52353982292432</v>
      </c>
      <c r="S82">
        <v>7.7986950885478157</v>
      </c>
      <c r="T82">
        <v>0</v>
      </c>
      <c r="U82">
        <v>24.739992574624825</v>
      </c>
      <c r="V82">
        <v>5.9015998479472884</v>
      </c>
      <c r="W82">
        <v>13.706438713965982</v>
      </c>
      <c r="X82">
        <v>43.571010016477715</v>
      </c>
      <c r="Y82">
        <v>0</v>
      </c>
      <c r="Z82">
        <v>0</v>
      </c>
      <c r="AA82">
        <v>12.597892199999999</v>
      </c>
      <c r="AB82">
        <v>3.890193834958739</v>
      </c>
      <c r="AC82">
        <v>0</v>
      </c>
      <c r="AD82">
        <v>2.6922578684330056</v>
      </c>
      <c r="AE82">
        <v>0</v>
      </c>
      <c r="AF82">
        <v>0</v>
      </c>
      <c r="AG82">
        <v>12.806888005600001</v>
      </c>
      <c r="AH82">
        <v>6.7128687147201695</v>
      </c>
      <c r="AI82">
        <v>0</v>
      </c>
      <c r="AJ82">
        <v>0</v>
      </c>
      <c r="AK82">
        <v>15.81567848494878</v>
      </c>
      <c r="AL82">
        <v>0</v>
      </c>
      <c r="AM82">
        <v>4.8036804538634659</v>
      </c>
      <c r="AN82">
        <v>0.64457600000000004</v>
      </c>
      <c r="AO82">
        <v>0</v>
      </c>
      <c r="AP82">
        <v>0.83235616760563369</v>
      </c>
      <c r="AQ82">
        <v>11.556183380317457</v>
      </c>
      <c r="AR82">
        <v>10.76019404728261</v>
      </c>
      <c r="AS82">
        <v>9.420926737288136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746.97080668422029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387.89589661756435</v>
      </c>
      <c r="M83">
        <v>27.179508998532235</v>
      </c>
      <c r="N83">
        <v>34.892742474892273</v>
      </c>
      <c r="O83">
        <v>0</v>
      </c>
      <c r="P83">
        <v>37.090946730686518</v>
      </c>
      <c r="Q83">
        <v>3.2209374800000004</v>
      </c>
      <c r="R83">
        <v>12.52353982292432</v>
      </c>
      <c r="S83">
        <v>7.7986950885478157</v>
      </c>
      <c r="T83">
        <v>0</v>
      </c>
      <c r="U83">
        <v>24.739992574624825</v>
      </c>
      <c r="V83">
        <v>5.9015998479472884</v>
      </c>
      <c r="W83">
        <v>13.706438713965982</v>
      </c>
      <c r="X83">
        <v>43.571010016477715</v>
      </c>
      <c r="Y83">
        <v>0</v>
      </c>
      <c r="Z83">
        <v>0</v>
      </c>
      <c r="AA83">
        <v>12.597892199999999</v>
      </c>
      <c r="AB83">
        <v>3.890193834958739</v>
      </c>
      <c r="AC83">
        <v>0</v>
      </c>
      <c r="AD83">
        <v>2.6922578684330056</v>
      </c>
      <c r="AE83">
        <v>0</v>
      </c>
      <c r="AF83">
        <v>0</v>
      </c>
      <c r="AG83">
        <v>12.806888005600001</v>
      </c>
      <c r="AH83">
        <v>5.873760048680043</v>
      </c>
      <c r="AI83">
        <v>0</v>
      </c>
      <c r="AJ83">
        <v>0</v>
      </c>
      <c r="AK83">
        <v>15.81567848494878</v>
      </c>
      <c r="AL83">
        <v>0</v>
      </c>
      <c r="AM83">
        <v>4.8036804538634659</v>
      </c>
      <c r="AN83">
        <v>0.64457600000000004</v>
      </c>
      <c r="AO83">
        <v>0</v>
      </c>
      <c r="AP83">
        <v>0.75668734142502059</v>
      </c>
      <c r="AQ83">
        <v>7.7041221512698401</v>
      </c>
      <c r="AR83">
        <v>10.434127802717391</v>
      </c>
      <c r="AS83">
        <v>9.420926737288136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685.96209929534791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386.04986191735691</v>
      </c>
      <c r="M84">
        <v>27.179508998532235</v>
      </c>
      <c r="N84">
        <v>34.892742474892273</v>
      </c>
      <c r="O84">
        <v>0</v>
      </c>
      <c r="P84">
        <v>37.090946730686518</v>
      </c>
      <c r="Q84">
        <v>3.2209374800000004</v>
      </c>
      <c r="R84">
        <v>12.52353982292432</v>
      </c>
      <c r="S84">
        <v>7.7986950885478157</v>
      </c>
      <c r="T84">
        <v>0</v>
      </c>
      <c r="U84">
        <v>24.739992574624825</v>
      </c>
      <c r="V84">
        <v>5.9015998479472884</v>
      </c>
      <c r="W84">
        <v>13.706438713965982</v>
      </c>
      <c r="X84">
        <v>43.571010016477715</v>
      </c>
      <c r="Y84">
        <v>0</v>
      </c>
      <c r="Z84">
        <v>0</v>
      </c>
      <c r="AA84">
        <v>12.597892199999999</v>
      </c>
      <c r="AB84">
        <v>3.890193834958739</v>
      </c>
      <c r="AC84">
        <v>0</v>
      </c>
      <c r="AD84">
        <v>0</v>
      </c>
      <c r="AE84">
        <v>0</v>
      </c>
      <c r="AF84">
        <v>0</v>
      </c>
      <c r="AG84">
        <v>12.806888005600001</v>
      </c>
      <c r="AH84">
        <v>0</v>
      </c>
      <c r="AI84">
        <v>0</v>
      </c>
      <c r="AJ84">
        <v>0</v>
      </c>
      <c r="AK84">
        <v>15.81567848494878</v>
      </c>
      <c r="AL84">
        <v>0</v>
      </c>
      <c r="AM84">
        <v>4.8036804538634659</v>
      </c>
      <c r="AN84">
        <v>0.64457600000000004</v>
      </c>
      <c r="AO84">
        <v>0</v>
      </c>
      <c r="AP84">
        <v>0.75668734142502059</v>
      </c>
      <c r="AQ84">
        <v>7.7041221512698401</v>
      </c>
      <c r="AR84">
        <v>10.434127802717391</v>
      </c>
      <c r="AS84">
        <v>9.420926737288136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675.55004667802746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366.79624620147393</v>
      </c>
      <c r="M85">
        <v>27.179508998532235</v>
      </c>
      <c r="N85">
        <v>34.892742474892273</v>
      </c>
      <c r="O85">
        <v>0</v>
      </c>
      <c r="P85">
        <v>37.090946730686518</v>
      </c>
      <c r="Q85">
        <v>3.2202372110655739</v>
      </c>
      <c r="R85">
        <v>12.52353982292432</v>
      </c>
      <c r="S85">
        <v>7.7967068649885576</v>
      </c>
      <c r="T85">
        <v>0</v>
      </c>
      <c r="U85">
        <v>24.739992574624825</v>
      </c>
      <c r="V85">
        <v>5.9015998479472884</v>
      </c>
      <c r="W85">
        <v>13.706438713965982</v>
      </c>
      <c r="X85">
        <v>43.571010016477715</v>
      </c>
      <c r="Y85">
        <v>0</v>
      </c>
      <c r="Z85">
        <v>0</v>
      </c>
      <c r="AA85">
        <v>12.597892199999999</v>
      </c>
      <c r="AB85">
        <v>3.890193834958739</v>
      </c>
      <c r="AC85">
        <v>0</v>
      </c>
      <c r="AD85">
        <v>0</v>
      </c>
      <c r="AE85">
        <v>0</v>
      </c>
      <c r="AF85">
        <v>0</v>
      </c>
      <c r="AG85">
        <v>12.806888005600001</v>
      </c>
      <c r="AH85">
        <v>0</v>
      </c>
      <c r="AI85">
        <v>0</v>
      </c>
      <c r="AJ85">
        <v>0</v>
      </c>
      <c r="AK85">
        <v>15.81567848494878</v>
      </c>
      <c r="AL85">
        <v>0</v>
      </c>
      <c r="AM85">
        <v>4.8036804538634659</v>
      </c>
      <c r="AN85">
        <v>0.64457600000000004</v>
      </c>
      <c r="AO85">
        <v>0</v>
      </c>
      <c r="AP85">
        <v>0.75668734142502059</v>
      </c>
      <c r="AQ85">
        <v>7.7041221512698401</v>
      </c>
      <c r="AR85">
        <v>10.434127802717391</v>
      </c>
      <c r="AS85">
        <v>9.420926737288136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656.29374246965085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307.10862252262876</v>
      </c>
      <c r="M86">
        <v>27.179508998532235</v>
      </c>
      <c r="N86">
        <v>34.892742474892273</v>
      </c>
      <c r="O86">
        <v>0</v>
      </c>
      <c r="P86">
        <v>37.090946730686518</v>
      </c>
      <c r="Q86">
        <v>3.2202372110655739</v>
      </c>
      <c r="R86">
        <v>12.52353982292432</v>
      </c>
      <c r="S86">
        <v>7.7967068649885576</v>
      </c>
      <c r="T86">
        <v>0</v>
      </c>
      <c r="U86">
        <v>24.739992574624825</v>
      </c>
      <c r="V86">
        <v>5.9015998479472884</v>
      </c>
      <c r="W86">
        <v>13.706438713965982</v>
      </c>
      <c r="X86">
        <v>43.571010016477715</v>
      </c>
      <c r="Y86">
        <v>0</v>
      </c>
      <c r="Z86">
        <v>0</v>
      </c>
      <c r="AA86">
        <v>12.597892199999999</v>
      </c>
      <c r="AB86">
        <v>3.890193834958739</v>
      </c>
      <c r="AC86">
        <v>0</v>
      </c>
      <c r="AD86">
        <v>0</v>
      </c>
      <c r="AE86">
        <v>0</v>
      </c>
      <c r="AF86">
        <v>0</v>
      </c>
      <c r="AG86">
        <v>12.806888005600001</v>
      </c>
      <c r="AH86">
        <v>0</v>
      </c>
      <c r="AI86">
        <v>0</v>
      </c>
      <c r="AJ86">
        <v>0</v>
      </c>
      <c r="AK86">
        <v>15.81567848494878</v>
      </c>
      <c r="AL86">
        <v>0</v>
      </c>
      <c r="AM86">
        <v>4.8036804538634659</v>
      </c>
      <c r="AN86">
        <v>0.64457600000000004</v>
      </c>
      <c r="AO86">
        <v>0</v>
      </c>
      <c r="AP86">
        <v>0.75668734142502059</v>
      </c>
      <c r="AQ86">
        <v>7.7041221512698401</v>
      </c>
      <c r="AR86">
        <v>10.434127802717391</v>
      </c>
      <c r="AS86">
        <v>9.420926737288136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596.60611879080557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0.27017891045522768</v>
      </c>
      <c r="L87">
        <v>307.10862252262876</v>
      </c>
      <c r="M87">
        <v>27.179508998532235</v>
      </c>
      <c r="N87">
        <v>34.892742474892273</v>
      </c>
      <c r="O87">
        <v>0</v>
      </c>
      <c r="P87">
        <v>37.090946730686518</v>
      </c>
      <c r="Q87">
        <v>1.7302573035066504</v>
      </c>
      <c r="R87">
        <v>7.5074429089639771</v>
      </c>
      <c r="S87">
        <v>4.6193155372254955</v>
      </c>
      <c r="T87">
        <v>0</v>
      </c>
      <c r="U87">
        <v>24.739992574624825</v>
      </c>
      <c r="V87">
        <v>5.9015998479472884</v>
      </c>
      <c r="W87">
        <v>13.706438713965982</v>
      </c>
      <c r="X87">
        <v>43.571010016477715</v>
      </c>
      <c r="Y87">
        <v>0</v>
      </c>
      <c r="Z87">
        <v>0</v>
      </c>
      <c r="AA87">
        <v>12.597892199999999</v>
      </c>
      <c r="AB87">
        <v>3.890193834958739</v>
      </c>
      <c r="AC87">
        <v>0</v>
      </c>
      <c r="AD87">
        <v>0</v>
      </c>
      <c r="AE87">
        <v>0</v>
      </c>
      <c r="AF87">
        <v>0</v>
      </c>
      <c r="AG87">
        <v>12.806888005600001</v>
      </c>
      <c r="AH87">
        <v>0</v>
      </c>
      <c r="AI87">
        <v>0</v>
      </c>
      <c r="AJ87">
        <v>0</v>
      </c>
      <c r="AK87">
        <v>15.81567848494878</v>
      </c>
      <c r="AL87">
        <v>0</v>
      </c>
      <c r="AM87">
        <v>4.8036804538634659</v>
      </c>
      <c r="AN87">
        <v>0.64457600000000004</v>
      </c>
      <c r="AO87">
        <v>0</v>
      </c>
      <c r="AP87">
        <v>0.75668734142502059</v>
      </c>
      <c r="AQ87">
        <v>7.4435963999999988</v>
      </c>
      <c r="AR87">
        <v>10.434127802717391</v>
      </c>
      <c r="AS87">
        <v>9.420926737288136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586.9323038007085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0.49004253320312507</v>
      </c>
      <c r="L88">
        <v>307.10862252262876</v>
      </c>
      <c r="M88">
        <v>27.179508998532235</v>
      </c>
      <c r="N88">
        <v>34.892742474892273</v>
      </c>
      <c r="O88">
        <v>0</v>
      </c>
      <c r="P88">
        <v>37.090946730686518</v>
      </c>
      <c r="Q88">
        <v>1.7302573035066504</v>
      </c>
      <c r="R88">
        <v>7.5074429089639771</v>
      </c>
      <c r="S88">
        <v>4.6193155372254955</v>
      </c>
      <c r="T88">
        <v>0</v>
      </c>
      <c r="U88">
        <v>24.739992574624825</v>
      </c>
      <c r="V88">
        <v>5.9015998479472884</v>
      </c>
      <c r="W88">
        <v>13.706438713965982</v>
      </c>
      <c r="X88">
        <v>43.571010016477715</v>
      </c>
      <c r="Y88">
        <v>0</v>
      </c>
      <c r="Z88">
        <v>0</v>
      </c>
      <c r="AA88">
        <v>12.597892199999999</v>
      </c>
      <c r="AB88">
        <v>3.890193834958739</v>
      </c>
      <c r="AC88">
        <v>0</v>
      </c>
      <c r="AD88">
        <v>0</v>
      </c>
      <c r="AE88">
        <v>0</v>
      </c>
      <c r="AF88">
        <v>0</v>
      </c>
      <c r="AG88">
        <v>12.806888005600001</v>
      </c>
      <c r="AH88">
        <v>0</v>
      </c>
      <c r="AI88">
        <v>0</v>
      </c>
      <c r="AJ88">
        <v>0</v>
      </c>
      <c r="AK88">
        <v>15.81567848494878</v>
      </c>
      <c r="AL88">
        <v>0</v>
      </c>
      <c r="AM88">
        <v>4.8036804538634659</v>
      </c>
      <c r="AN88">
        <v>0.64457600000000004</v>
      </c>
      <c r="AO88">
        <v>0</v>
      </c>
      <c r="AP88">
        <v>0.75668734142502059</v>
      </c>
      <c r="AQ88">
        <v>3.665971319047618</v>
      </c>
      <c r="AR88">
        <v>10.434127802717391</v>
      </c>
      <c r="AS88">
        <v>9.420926737288136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583.3745423425039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0.70994416705471464</v>
      </c>
      <c r="L89">
        <v>307.10862252262876</v>
      </c>
      <c r="M89">
        <v>27.179508998532235</v>
      </c>
      <c r="N89">
        <v>34.892742474892273</v>
      </c>
      <c r="O89">
        <v>0</v>
      </c>
      <c r="P89">
        <v>37.090946730686518</v>
      </c>
      <c r="Q89">
        <v>1.7302573035066504</v>
      </c>
      <c r="R89">
        <v>7.5074429089639771</v>
      </c>
      <c r="S89">
        <v>4.6193155372254955</v>
      </c>
      <c r="T89">
        <v>0</v>
      </c>
      <c r="U89">
        <v>24.739992574624825</v>
      </c>
      <c r="V89">
        <v>5.9015998479472884</v>
      </c>
      <c r="W89">
        <v>13.706438713965982</v>
      </c>
      <c r="X89">
        <v>43.571010016477715</v>
      </c>
      <c r="Y89">
        <v>0</v>
      </c>
      <c r="Z89">
        <v>0</v>
      </c>
      <c r="AA89">
        <v>12.597892199999999</v>
      </c>
      <c r="AB89">
        <v>3.890193834958739</v>
      </c>
      <c r="AC89">
        <v>0</v>
      </c>
      <c r="AD89">
        <v>0</v>
      </c>
      <c r="AE89">
        <v>0</v>
      </c>
      <c r="AF89">
        <v>0</v>
      </c>
      <c r="AG89">
        <v>12.806888005600001</v>
      </c>
      <c r="AH89">
        <v>0</v>
      </c>
      <c r="AI89">
        <v>0</v>
      </c>
      <c r="AJ89">
        <v>0</v>
      </c>
      <c r="AK89">
        <v>15.81567848494878</v>
      </c>
      <c r="AL89">
        <v>0</v>
      </c>
      <c r="AM89">
        <v>4.8036804538634659</v>
      </c>
      <c r="AN89">
        <v>0.64457600000000004</v>
      </c>
      <c r="AO89">
        <v>0</v>
      </c>
      <c r="AP89">
        <v>0.75668734142502059</v>
      </c>
      <c r="AQ89">
        <v>3.665971319047618</v>
      </c>
      <c r="AR89">
        <v>10.434127802717391</v>
      </c>
      <c r="AS89">
        <v>9.420926737288136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583.59444397635548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0.96999070331219162</v>
      </c>
      <c r="L90">
        <v>307.10862252262876</v>
      </c>
      <c r="M90">
        <v>27.179508998532235</v>
      </c>
      <c r="N90">
        <v>34.892742474892273</v>
      </c>
      <c r="O90">
        <v>0</v>
      </c>
      <c r="P90">
        <v>37.090946730686518</v>
      </c>
      <c r="Q90">
        <v>1.7302573035066504</v>
      </c>
      <c r="R90">
        <v>7.5074429089639771</v>
      </c>
      <c r="S90">
        <v>4.6193155372254955</v>
      </c>
      <c r="T90">
        <v>0</v>
      </c>
      <c r="U90">
        <v>24.739992574624825</v>
      </c>
      <c r="V90">
        <v>5.9015998479472884</v>
      </c>
      <c r="W90">
        <v>13.706438713965982</v>
      </c>
      <c r="X90">
        <v>43.571010016477715</v>
      </c>
      <c r="Y90">
        <v>0</v>
      </c>
      <c r="Z90">
        <v>0</v>
      </c>
      <c r="AA90">
        <v>12.597892199999999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12.806888005600001</v>
      </c>
      <c r="AH90">
        <v>0</v>
      </c>
      <c r="AI90">
        <v>0</v>
      </c>
      <c r="AJ90">
        <v>0</v>
      </c>
      <c r="AK90">
        <v>15.81567848494878</v>
      </c>
      <c r="AL90">
        <v>0</v>
      </c>
      <c r="AM90">
        <v>4.8036804538634659</v>
      </c>
      <c r="AN90">
        <v>0.64457600000000004</v>
      </c>
      <c r="AO90">
        <v>0</v>
      </c>
      <c r="AP90">
        <v>0.75668734142502059</v>
      </c>
      <c r="AQ90">
        <v>3.665971319047618</v>
      </c>
      <c r="AR90">
        <v>10.434127802717391</v>
      </c>
      <c r="AS90">
        <v>9.420926737288136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579.96429667765437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1.0799474093306287</v>
      </c>
      <c r="L91">
        <v>307.10862252262876</v>
      </c>
      <c r="M91">
        <v>27.179508998532235</v>
      </c>
      <c r="N91">
        <v>34.892742474892273</v>
      </c>
      <c r="O91">
        <v>0</v>
      </c>
      <c r="P91">
        <v>37.090946730686518</v>
      </c>
      <c r="Q91">
        <v>1.7302573035066504</v>
      </c>
      <c r="R91">
        <v>7.5074429089639771</v>
      </c>
      <c r="S91">
        <v>4.6193155372254955</v>
      </c>
      <c r="T91">
        <v>0</v>
      </c>
      <c r="U91">
        <v>24.739992574624825</v>
      </c>
      <c r="V91">
        <v>5.9015998479472884</v>
      </c>
      <c r="W91">
        <v>13.706438713965982</v>
      </c>
      <c r="X91">
        <v>43.571010016477715</v>
      </c>
      <c r="Y91">
        <v>0</v>
      </c>
      <c r="Z91">
        <v>0</v>
      </c>
      <c r="AA91">
        <v>8.2978117409282692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12.806888005600001</v>
      </c>
      <c r="AH91">
        <v>0</v>
      </c>
      <c r="AI91">
        <v>0</v>
      </c>
      <c r="AJ91">
        <v>0</v>
      </c>
      <c r="AK91">
        <v>15.81567848494878</v>
      </c>
      <c r="AL91">
        <v>0</v>
      </c>
      <c r="AM91">
        <v>4.8036804538634659</v>
      </c>
      <c r="AN91">
        <v>0.64457600000000004</v>
      </c>
      <c r="AO91">
        <v>0</v>
      </c>
      <c r="AP91">
        <v>0.75668734142502059</v>
      </c>
      <c r="AQ91">
        <v>0</v>
      </c>
      <c r="AR91">
        <v>10.434127802717391</v>
      </c>
      <c r="AS91">
        <v>9.420926737288136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572.10820160555352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1.2798344352787354</v>
      </c>
      <c r="L92">
        <v>307.10862252262876</v>
      </c>
      <c r="M92">
        <v>27.179508998532235</v>
      </c>
      <c r="N92">
        <v>34.892742474892273</v>
      </c>
      <c r="O92">
        <v>0</v>
      </c>
      <c r="P92">
        <v>37.090946730686518</v>
      </c>
      <c r="Q92">
        <v>1.7302573035066504</v>
      </c>
      <c r="R92">
        <v>7.5074429089639771</v>
      </c>
      <c r="S92">
        <v>4.6193155372254955</v>
      </c>
      <c r="T92">
        <v>0</v>
      </c>
      <c r="U92">
        <v>24.739992574624825</v>
      </c>
      <c r="V92">
        <v>5.9015998479472884</v>
      </c>
      <c r="W92">
        <v>13.706438713965982</v>
      </c>
      <c r="X92">
        <v>43.571010016477715</v>
      </c>
      <c r="Y92">
        <v>0</v>
      </c>
      <c r="Z92">
        <v>0</v>
      </c>
      <c r="AA92">
        <v>8.2978117409282692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12.806888005600001</v>
      </c>
      <c r="AH92">
        <v>0</v>
      </c>
      <c r="AI92">
        <v>0</v>
      </c>
      <c r="AJ92">
        <v>0</v>
      </c>
      <c r="AK92">
        <v>15.81567848494878</v>
      </c>
      <c r="AL92">
        <v>0</v>
      </c>
      <c r="AM92">
        <v>4.8036804538634659</v>
      </c>
      <c r="AN92">
        <v>0.64457600000000004</v>
      </c>
      <c r="AO92">
        <v>0</v>
      </c>
      <c r="AP92">
        <v>0.75668734142502059</v>
      </c>
      <c r="AQ92">
        <v>0</v>
      </c>
      <c r="AR92">
        <v>10.434127802717391</v>
      </c>
      <c r="AS92">
        <v>9.420926737288136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572.30808863150162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1.6099575760030864</v>
      </c>
      <c r="L93">
        <v>307.10862252262876</v>
      </c>
      <c r="M93">
        <v>27.179508998532235</v>
      </c>
      <c r="N93">
        <v>34.892742474892273</v>
      </c>
      <c r="O93">
        <v>0</v>
      </c>
      <c r="P93">
        <v>37.090946730686518</v>
      </c>
      <c r="Q93">
        <v>1.7302573035066504</v>
      </c>
      <c r="R93">
        <v>7.5089622545454535</v>
      </c>
      <c r="S93">
        <v>4.6193155372254955</v>
      </c>
      <c r="T93">
        <v>0</v>
      </c>
      <c r="U93">
        <v>24.739992574624825</v>
      </c>
      <c r="V93">
        <v>5.9015998479472884</v>
      </c>
      <c r="W93">
        <v>13.706438713965982</v>
      </c>
      <c r="X93">
        <v>43.571010016477715</v>
      </c>
      <c r="Y93">
        <v>0</v>
      </c>
      <c r="Z93">
        <v>0</v>
      </c>
      <c r="AA93">
        <v>7.4187586172995781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12.806888005600001</v>
      </c>
      <c r="AH93">
        <v>0</v>
      </c>
      <c r="AI93">
        <v>0</v>
      </c>
      <c r="AJ93">
        <v>0</v>
      </c>
      <c r="AK93">
        <v>15.81567848494878</v>
      </c>
      <c r="AL93">
        <v>0</v>
      </c>
      <c r="AM93">
        <v>4.8036804538634659</v>
      </c>
      <c r="AN93">
        <v>0.64457600000000004</v>
      </c>
      <c r="AO93">
        <v>0</v>
      </c>
      <c r="AP93">
        <v>0.75668734142502059</v>
      </c>
      <c r="AQ93">
        <v>0</v>
      </c>
      <c r="AR93">
        <v>10.434127802717391</v>
      </c>
      <c r="AS93">
        <v>9.420926737288136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571.76067799417876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1.8698437564744843</v>
      </c>
      <c r="L94">
        <v>307.10862252262876</v>
      </c>
      <c r="M94">
        <v>27.179508998532235</v>
      </c>
      <c r="N94">
        <v>34.892742474892273</v>
      </c>
      <c r="O94">
        <v>0</v>
      </c>
      <c r="P94">
        <v>37.090946730686518</v>
      </c>
      <c r="Q94">
        <v>1.7302573035066504</v>
      </c>
      <c r="R94">
        <v>7.5089622545454535</v>
      </c>
      <c r="S94">
        <v>4.6193155372254955</v>
      </c>
      <c r="T94">
        <v>0</v>
      </c>
      <c r="U94">
        <v>24.739992574624825</v>
      </c>
      <c r="V94">
        <v>5.9015998479472884</v>
      </c>
      <c r="W94">
        <v>13.706438713965982</v>
      </c>
      <c r="X94">
        <v>43.571010016477715</v>
      </c>
      <c r="Y94">
        <v>0</v>
      </c>
      <c r="Z94">
        <v>0</v>
      </c>
      <c r="AA94">
        <v>4.1489058704641346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12.806888005600001</v>
      </c>
      <c r="AH94">
        <v>0</v>
      </c>
      <c r="AI94">
        <v>0</v>
      </c>
      <c r="AJ94">
        <v>0</v>
      </c>
      <c r="AK94">
        <v>15.81567848494878</v>
      </c>
      <c r="AL94">
        <v>0</v>
      </c>
      <c r="AM94">
        <v>4.8036804538634659</v>
      </c>
      <c r="AN94">
        <v>0.64457600000000004</v>
      </c>
      <c r="AO94">
        <v>0</v>
      </c>
      <c r="AP94">
        <v>0.75668734142502059</v>
      </c>
      <c r="AQ94">
        <v>0</v>
      </c>
      <c r="AR94">
        <v>10.434127802717391</v>
      </c>
      <c r="AS94">
        <v>9.420926737288136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568.75071142781474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1.8698437564744843</v>
      </c>
      <c r="L95">
        <v>307.10862252262876</v>
      </c>
      <c r="M95">
        <v>27.179508998532235</v>
      </c>
      <c r="N95">
        <v>34.892742474892273</v>
      </c>
      <c r="O95">
        <v>0</v>
      </c>
      <c r="P95">
        <v>37.090946730686518</v>
      </c>
      <c r="Q95">
        <v>1.7302573035066504</v>
      </c>
      <c r="R95">
        <v>7.5089622545454535</v>
      </c>
      <c r="S95">
        <v>4.6193155372254955</v>
      </c>
      <c r="T95">
        <v>0</v>
      </c>
      <c r="U95">
        <v>24.739992574624825</v>
      </c>
      <c r="V95">
        <v>5.9015998479472884</v>
      </c>
      <c r="W95">
        <v>13.706438713965982</v>
      </c>
      <c r="X95">
        <v>43.571010016477715</v>
      </c>
      <c r="Y95">
        <v>0</v>
      </c>
      <c r="Z95">
        <v>0</v>
      </c>
      <c r="AA95">
        <v>4.1489058704641346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12.806888005600001</v>
      </c>
      <c r="AH95">
        <v>0</v>
      </c>
      <c r="AI95">
        <v>0</v>
      </c>
      <c r="AJ95">
        <v>0</v>
      </c>
      <c r="AK95">
        <v>15.81567848494878</v>
      </c>
      <c r="AL95">
        <v>0</v>
      </c>
      <c r="AM95">
        <v>4.8036804538634659</v>
      </c>
      <c r="AN95">
        <v>0.64457600000000004</v>
      </c>
      <c r="AO95">
        <v>0</v>
      </c>
      <c r="AP95">
        <v>0.18917175865782931</v>
      </c>
      <c r="AQ95">
        <v>0</v>
      </c>
      <c r="AR95">
        <v>10.434127802717391</v>
      </c>
      <c r="AS95">
        <v>9.420926737288136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568.18319584504752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2.050106458333333</v>
      </c>
      <c r="L96">
        <v>307.10862252262876</v>
      </c>
      <c r="M96">
        <v>27.179508998532235</v>
      </c>
      <c r="N96">
        <v>34.892742474892273</v>
      </c>
      <c r="O96">
        <v>0</v>
      </c>
      <c r="P96">
        <v>37.090946730686518</v>
      </c>
      <c r="Q96">
        <v>1.7302573035066504</v>
      </c>
      <c r="R96">
        <v>7.5089622545454535</v>
      </c>
      <c r="S96">
        <v>4.6193155372254955</v>
      </c>
      <c r="T96">
        <v>0</v>
      </c>
      <c r="U96">
        <v>24.739992574624825</v>
      </c>
      <c r="V96">
        <v>5.9015998479472884</v>
      </c>
      <c r="W96">
        <v>13.706438713965982</v>
      </c>
      <c r="X96">
        <v>43.571010016477715</v>
      </c>
      <c r="Y96">
        <v>0</v>
      </c>
      <c r="Z96">
        <v>0</v>
      </c>
      <c r="AA96">
        <v>4.1489058704641346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12.806888005600001</v>
      </c>
      <c r="AH96">
        <v>0</v>
      </c>
      <c r="AI96">
        <v>0</v>
      </c>
      <c r="AJ96">
        <v>0</v>
      </c>
      <c r="AK96">
        <v>15.81567848494878</v>
      </c>
      <c r="AL96">
        <v>0</v>
      </c>
      <c r="AM96">
        <v>4.8036804538634659</v>
      </c>
      <c r="AN96">
        <v>0.64457600000000004</v>
      </c>
      <c r="AO96">
        <v>0</v>
      </c>
      <c r="AP96">
        <v>0.18917175865782931</v>
      </c>
      <c r="AQ96">
        <v>0</v>
      </c>
      <c r="AR96">
        <v>10.434127802717391</v>
      </c>
      <c r="AS96">
        <v>9.420926737288136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568.36345854690626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2.3501993462812196</v>
      </c>
      <c r="L97">
        <v>307.10862252262876</v>
      </c>
      <c r="M97">
        <v>27.179508998532235</v>
      </c>
      <c r="N97">
        <v>34.892742474892273</v>
      </c>
      <c r="O97">
        <v>0</v>
      </c>
      <c r="P97">
        <v>37.090946730686518</v>
      </c>
      <c r="Q97">
        <v>1.7302573035066504</v>
      </c>
      <c r="R97">
        <v>7.5089622545454535</v>
      </c>
      <c r="S97">
        <v>4.6193155372254955</v>
      </c>
      <c r="T97">
        <v>0</v>
      </c>
      <c r="U97">
        <v>24.739992574624825</v>
      </c>
      <c r="V97">
        <v>5.9015998479472884</v>
      </c>
      <c r="W97">
        <v>13.706438713965982</v>
      </c>
      <c r="X97">
        <v>43.571010016477715</v>
      </c>
      <c r="Y97">
        <v>0</v>
      </c>
      <c r="Z97">
        <v>0</v>
      </c>
      <c r="AA97">
        <v>4.1489058704641346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12.806888005600001</v>
      </c>
      <c r="AH97">
        <v>0</v>
      </c>
      <c r="AI97">
        <v>0</v>
      </c>
      <c r="AJ97">
        <v>0</v>
      </c>
      <c r="AK97">
        <v>15.81567848494878</v>
      </c>
      <c r="AL97">
        <v>0</v>
      </c>
      <c r="AM97">
        <v>4.8036804538634659</v>
      </c>
      <c r="AN97">
        <v>0.64457600000000004</v>
      </c>
      <c r="AO97">
        <v>0</v>
      </c>
      <c r="AP97">
        <v>0.18917175865782931</v>
      </c>
      <c r="AQ97">
        <v>0</v>
      </c>
      <c r="AR97">
        <v>10.597160925000001</v>
      </c>
      <c r="AS97">
        <v>9.420926737288136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568.8265845571367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2.4999204676121121</v>
      </c>
      <c r="L98">
        <v>307.10862252262876</v>
      </c>
      <c r="M98">
        <v>27.179508998532235</v>
      </c>
      <c r="N98">
        <v>34.892742474892273</v>
      </c>
      <c r="O98">
        <v>0</v>
      </c>
      <c r="P98">
        <v>37.090946730686518</v>
      </c>
      <c r="Q98">
        <v>1.7302573035066504</v>
      </c>
      <c r="R98">
        <v>7.5089622545454535</v>
      </c>
      <c r="S98">
        <v>4.6193155372254955</v>
      </c>
      <c r="T98">
        <v>0</v>
      </c>
      <c r="U98">
        <v>24.739992574624825</v>
      </c>
      <c r="V98">
        <v>5.9015998479472884</v>
      </c>
      <c r="W98">
        <v>13.706438713965982</v>
      </c>
      <c r="X98">
        <v>43.571010016477715</v>
      </c>
      <c r="Y98">
        <v>0</v>
      </c>
      <c r="Z98">
        <v>0</v>
      </c>
      <c r="AA98">
        <v>4.1489058704641346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12.806888005600001</v>
      </c>
      <c r="AH98">
        <v>0</v>
      </c>
      <c r="AI98">
        <v>0</v>
      </c>
      <c r="AJ98">
        <v>0</v>
      </c>
      <c r="AK98">
        <v>15.81567848494878</v>
      </c>
      <c r="AL98">
        <v>0</v>
      </c>
      <c r="AM98">
        <v>4.8036804538634659</v>
      </c>
      <c r="AN98">
        <v>0.64457600000000004</v>
      </c>
      <c r="AO98">
        <v>0</v>
      </c>
      <c r="AP98">
        <v>0.18917175865782931</v>
      </c>
      <c r="AQ98">
        <v>0</v>
      </c>
      <c r="AR98">
        <v>10.597160925000001</v>
      </c>
      <c r="AS98">
        <v>9.420926737288136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568.97630567846761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4.4475553544124719E-2</v>
      </c>
      <c r="L99">
        <f t="shared" si="2"/>
        <v>8.6772693067782392</v>
      </c>
      <c r="M99">
        <f t="shared" si="2"/>
        <v>0.65230821596477206</v>
      </c>
      <c r="N99">
        <f t="shared" si="2"/>
        <v>0.83739261409397947</v>
      </c>
      <c r="O99">
        <f t="shared" si="2"/>
        <v>0</v>
      </c>
      <c r="P99">
        <f t="shared" si="2"/>
        <v>0.89018272153647582</v>
      </c>
      <c r="Q99">
        <f t="shared" si="2"/>
        <v>5.866485465136044E-2</v>
      </c>
      <c r="R99">
        <f t="shared" si="2"/>
        <v>0.23896764579266866</v>
      </c>
      <c r="S99">
        <f t="shared" si="2"/>
        <v>0.14744114933786753</v>
      </c>
      <c r="T99">
        <f t="shared" si="2"/>
        <v>0</v>
      </c>
      <c r="U99">
        <f t="shared" si="2"/>
        <v>0.59375982179099696</v>
      </c>
      <c r="V99">
        <f t="shared" si="2"/>
        <v>0.12716103885420657</v>
      </c>
      <c r="W99">
        <f t="shared" si="2"/>
        <v>0.29539674741391891</v>
      </c>
      <c r="X99">
        <f t="shared" si="2"/>
        <v>0.92628689020566102</v>
      </c>
      <c r="Y99">
        <f t="shared" si="2"/>
        <v>0</v>
      </c>
      <c r="Z99">
        <f t="shared" si="2"/>
        <v>0</v>
      </c>
      <c r="AA99">
        <f t="shared" si="2"/>
        <v>0.21929150921128704</v>
      </c>
      <c r="AB99">
        <f t="shared" si="2"/>
        <v>7.969975316672917E-2</v>
      </c>
      <c r="AC99">
        <f t="shared" si="2"/>
        <v>3.7563416127532598E-2</v>
      </c>
      <c r="AD99">
        <f t="shared" si="2"/>
        <v>3.2901343148845574E-2</v>
      </c>
      <c r="AE99">
        <f t="shared" si="2"/>
        <v>6.5702233279501157E-2</v>
      </c>
      <c r="AF99">
        <f t="shared" si="2"/>
        <v>6.5349040178752454E-2</v>
      </c>
      <c r="AG99">
        <f t="shared" si="2"/>
        <v>0.30736531213440083</v>
      </c>
      <c r="AH99">
        <f t="shared" si="2"/>
        <v>0.16922022901329989</v>
      </c>
      <c r="AI99">
        <f t="shared" si="2"/>
        <v>0</v>
      </c>
      <c r="AJ99">
        <f t="shared" si="2"/>
        <v>0</v>
      </c>
      <c r="AK99">
        <f t="shared" si="2"/>
        <v>0.37957628363877127</v>
      </c>
      <c r="AL99">
        <f t="shared" si="2"/>
        <v>0</v>
      </c>
      <c r="AM99">
        <f t="shared" si="2"/>
        <v>0.1157608243840962</v>
      </c>
      <c r="AN99">
        <f t="shared" si="2"/>
        <v>1.5432990000000014E-2</v>
      </c>
      <c r="AO99">
        <f t="shared" si="2"/>
        <v>0</v>
      </c>
      <c r="AP99">
        <f t="shared" si="2"/>
        <v>1.6022856609900566E-2</v>
      </c>
      <c r="AQ99">
        <f t="shared" si="2"/>
        <v>0.11351484533011906</v>
      </c>
      <c r="AR99">
        <f t="shared" si="2"/>
        <v>0.25963044235570698</v>
      </c>
      <c r="AS99">
        <f t="shared" si="2"/>
        <v>0.22668389835057992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15.59302153689379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19.108713000000002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19.108713000000002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17.418616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17.418616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19.254034999999998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19.254034999999998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19.154396999999999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19.154396999999999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17.719646000000001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17.719646000000001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16.080577000000002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16.080577000000002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14.542357000000001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14.542357000000001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14.914481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14.914481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16.174565999999999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16.174565999999999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13.291145999999999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13.291145999999999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12.906313000000001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12.906313000000001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16.045079000000001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16.045079000000001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18.255244000000001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18.255244000000001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15.492437000000001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15.492437000000001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16.775514000000001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16.775514000000001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19.254034999999998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19.254034999999998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19.254034999999998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19.254034999999998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19.254034999999998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19.254034999999998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19.254034999999998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19.254034999999998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19.254034999999998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19.254034999999998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19.254034999999998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19.254034999999998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19.254034999999998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19.254034999999998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19.254034999999998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19.254034999999998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19.254034999999998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19.254034999999998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19.254034999999998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19.254034999999998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19.254034999999998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19.254034999999998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19.254034999999998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19.254034999999998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19.254034999999998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19.254034999999998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19.254034999999998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19.254034999999998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19.254034999999998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19.254034999999998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19.254034999999998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19.254034999999998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19.254034999999998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19.254034999999998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19.254034999999998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19.254034999999998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19.254034999999998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19.254034999999998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19.254034999999998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19.254034999999998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19.254034999999998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19.254034999999998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19.254034999999998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19.254034999999998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19.254034999999998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19.254034999999998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19.254034999999998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19.254034999999998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19.254034999999998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19.254034999999998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19.254034999999998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19.254034999999998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19.254034999999998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19.254034999999998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19.254034999999998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19.254034999999998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19.254034999999998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19.254034999999998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19.254034999999998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19.254034999999998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19.254034999999998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19.254034999999998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18.305364999999998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18.305364999999998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19.254034999999998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19.254034999999998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19.254034999999998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19.254034999999998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19.254034999999998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19.254034999999998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19.254034999999998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19.254034999999998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19.254034999999998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19.254034999999998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19.254034999999998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19.254034999999998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19.254034999999998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19.254034999999998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19.254034999999998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19.254034999999998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19.254034999999998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19.254034999999998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19.254034999999998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19.254034999999998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19.254034999999998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19.254034999999998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19.254034999999998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19.254034999999998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19.254034999999998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19.254034999999998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19.254034999999998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19.254034999999998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19.254034999999998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19.254034999999998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19.254034999999998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19.254034999999998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19.254034999999998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19.254034999999998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19.254034999999998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19.254034999999998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19.254034999999998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19.254034999999998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19.254034999999998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19.254034999999998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19.254034999999998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19.254034999999998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19.254034999999998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19.254034999999998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19.254034999999998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19.254034999999998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19.254034999999998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19.254034999999998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19.254034999999998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19.254034999999998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19.254034999999998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19.254034999999998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19.254034999999998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19.254034999999998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19.254034999999998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19.254034999999998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19.254034999999998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19.254034999999998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19.254034999999998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19.254034999999998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19.254034999999998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19.254034999999998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19.254034999999998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19.254034999999998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19.254034999999998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19.254034999999998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19.254034999999998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19.254034999999998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19.254034999999998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19.254034999999998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19.254034999999998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19.254034999999998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19.254034999999998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19.254034999999998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19.254034999999998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19.254034999999998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19.254034999999998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19.254034999999998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19.254034999999998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19.254034999999998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19.254034999999998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19.254034999999998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19.254034999999998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19.254034999999998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19.254034999999998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19.254034999999998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19.254034999999998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19.254034999999998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19.254034999999998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19.254034999999998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19.254034999999998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19.254034999999998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19.254034999999998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19.254034999999998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19.254034999999998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19.254034999999998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19.254034999999998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19.254034999999998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0.45144032149999958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0.45144032149999958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45355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139.59</v>
      </c>
      <c r="L3" s="201">
        <v>5.78</v>
      </c>
      <c r="M3" s="201">
        <v>61.39</v>
      </c>
      <c r="N3" s="201">
        <v>49.95</v>
      </c>
      <c r="O3" s="201">
        <v>70.55</v>
      </c>
      <c r="P3" s="201">
        <v>23.89</v>
      </c>
      <c r="Q3" s="201">
        <v>2.89</v>
      </c>
      <c r="R3" s="201">
        <v>10.59</v>
      </c>
      <c r="S3" s="201">
        <v>6.74</v>
      </c>
      <c r="T3" s="201">
        <v>0</v>
      </c>
      <c r="U3" s="201">
        <v>59.79</v>
      </c>
      <c r="V3" s="201">
        <v>9.1</v>
      </c>
      <c r="W3" s="201">
        <v>19.62</v>
      </c>
      <c r="X3" s="201">
        <v>62.37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84.02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52.95</v>
      </c>
      <c r="AQ3" s="201">
        <v>19.260000000000002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139.59</v>
      </c>
      <c r="L4" s="201">
        <v>5.78</v>
      </c>
      <c r="M4" s="201">
        <v>61.39</v>
      </c>
      <c r="N4" s="201">
        <v>49.95</v>
      </c>
      <c r="O4" s="201">
        <v>70.55</v>
      </c>
      <c r="P4" s="201">
        <v>23.89</v>
      </c>
      <c r="Q4" s="201">
        <v>2.89</v>
      </c>
      <c r="R4" s="201">
        <v>10.59</v>
      </c>
      <c r="S4" s="201">
        <v>6.74</v>
      </c>
      <c r="T4" s="201">
        <v>0</v>
      </c>
      <c r="U4" s="201">
        <v>59.79</v>
      </c>
      <c r="V4" s="201">
        <v>8.76</v>
      </c>
      <c r="W4" s="201">
        <v>19.62</v>
      </c>
      <c r="X4" s="201">
        <v>62.37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84.02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52.95</v>
      </c>
      <c r="AQ4" s="201">
        <v>19.260000000000002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139.59</v>
      </c>
      <c r="L5" s="201">
        <v>5.78</v>
      </c>
      <c r="M5" s="201">
        <v>61.39</v>
      </c>
      <c r="N5" s="201">
        <v>49.95</v>
      </c>
      <c r="O5" s="201">
        <v>70.55</v>
      </c>
      <c r="P5" s="201">
        <v>23.89</v>
      </c>
      <c r="Q5" s="201">
        <v>2.89</v>
      </c>
      <c r="R5" s="201">
        <v>10.59</v>
      </c>
      <c r="S5" s="201">
        <v>6.74</v>
      </c>
      <c r="T5" s="201">
        <v>0</v>
      </c>
      <c r="U5" s="201">
        <v>59.79</v>
      </c>
      <c r="V5" s="201">
        <v>8.76</v>
      </c>
      <c r="W5" s="201">
        <v>19.62</v>
      </c>
      <c r="X5" s="201">
        <v>62.37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84.02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52.95</v>
      </c>
      <c r="AQ5" s="201">
        <v>19.260000000000002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139.59</v>
      </c>
      <c r="L6" s="201">
        <v>5.78</v>
      </c>
      <c r="M6" s="201">
        <v>61.39</v>
      </c>
      <c r="N6" s="201">
        <v>49.95</v>
      </c>
      <c r="O6" s="201">
        <v>70.55</v>
      </c>
      <c r="P6" s="201">
        <v>23.89</v>
      </c>
      <c r="Q6" s="201">
        <v>2.89</v>
      </c>
      <c r="R6" s="201">
        <v>10.59</v>
      </c>
      <c r="S6" s="201">
        <v>6.74</v>
      </c>
      <c r="T6" s="201">
        <v>0</v>
      </c>
      <c r="U6" s="201">
        <v>59.79</v>
      </c>
      <c r="V6" s="201">
        <v>8.76</v>
      </c>
      <c r="W6" s="201">
        <v>19.62</v>
      </c>
      <c r="X6" s="201">
        <v>62.37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84.02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52.95</v>
      </c>
      <c r="AQ6" s="201">
        <v>19.260000000000002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139.59</v>
      </c>
      <c r="L7" s="201">
        <v>5.78</v>
      </c>
      <c r="M7" s="201">
        <v>61.39</v>
      </c>
      <c r="N7" s="201">
        <v>49.95</v>
      </c>
      <c r="O7" s="201">
        <v>70.55</v>
      </c>
      <c r="P7" s="201">
        <v>23.89</v>
      </c>
      <c r="Q7" s="201">
        <v>2.89</v>
      </c>
      <c r="R7" s="201">
        <v>10.59</v>
      </c>
      <c r="S7" s="201">
        <v>6.74</v>
      </c>
      <c r="T7" s="201">
        <v>0</v>
      </c>
      <c r="U7" s="201">
        <v>59.79</v>
      </c>
      <c r="V7" s="201">
        <v>5.77</v>
      </c>
      <c r="W7" s="201">
        <v>11.55</v>
      </c>
      <c r="X7" s="201">
        <v>36.72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84.02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52.95</v>
      </c>
      <c r="AQ7" s="201">
        <v>19.260000000000002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139.59</v>
      </c>
      <c r="L8" s="201">
        <v>5.78</v>
      </c>
      <c r="M8" s="201">
        <v>61.39</v>
      </c>
      <c r="N8" s="201">
        <v>49.95</v>
      </c>
      <c r="O8" s="201">
        <v>70.55</v>
      </c>
      <c r="P8" s="201">
        <v>23.89</v>
      </c>
      <c r="Q8" s="201">
        <v>2.89</v>
      </c>
      <c r="R8" s="201">
        <v>10.59</v>
      </c>
      <c r="S8" s="201">
        <v>6.74</v>
      </c>
      <c r="T8" s="201">
        <v>0</v>
      </c>
      <c r="U8" s="201">
        <v>59.79</v>
      </c>
      <c r="V8" s="201">
        <v>5.77</v>
      </c>
      <c r="W8" s="201">
        <v>11.55</v>
      </c>
      <c r="X8" s="201">
        <v>35.619999999999997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84.02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52.95</v>
      </c>
      <c r="AQ8" s="201">
        <v>19.260000000000002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139.59</v>
      </c>
      <c r="L9" s="201">
        <v>5.78</v>
      </c>
      <c r="M9" s="201">
        <v>61.39</v>
      </c>
      <c r="N9" s="201">
        <v>49.95</v>
      </c>
      <c r="O9" s="201">
        <v>70.55</v>
      </c>
      <c r="P9" s="201">
        <v>23.89</v>
      </c>
      <c r="Q9" s="201">
        <v>2.89</v>
      </c>
      <c r="R9" s="201">
        <v>10.59</v>
      </c>
      <c r="S9" s="201">
        <v>6.74</v>
      </c>
      <c r="T9" s="201">
        <v>0</v>
      </c>
      <c r="U9" s="201">
        <v>59.79</v>
      </c>
      <c r="V9" s="201">
        <v>5.77</v>
      </c>
      <c r="W9" s="201">
        <v>11.55</v>
      </c>
      <c r="X9" s="201">
        <v>35.619999999999997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84.02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52.95</v>
      </c>
      <c r="AQ9" s="201">
        <v>19.260000000000002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139.59</v>
      </c>
      <c r="L10" s="201">
        <v>5.78</v>
      </c>
      <c r="M10" s="201">
        <v>61.39</v>
      </c>
      <c r="N10" s="201">
        <v>49.95</v>
      </c>
      <c r="O10" s="201">
        <v>70.55</v>
      </c>
      <c r="P10" s="201">
        <v>23.89</v>
      </c>
      <c r="Q10" s="201">
        <v>2.89</v>
      </c>
      <c r="R10" s="201">
        <v>10.59</v>
      </c>
      <c r="S10" s="201">
        <v>6.74</v>
      </c>
      <c r="T10" s="201">
        <v>0</v>
      </c>
      <c r="U10" s="201">
        <v>59.79</v>
      </c>
      <c r="V10" s="201">
        <v>5.77</v>
      </c>
      <c r="W10" s="201">
        <v>11.55</v>
      </c>
      <c r="X10" s="201">
        <v>35.619999999999997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84.02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52.95</v>
      </c>
      <c r="AQ10" s="201">
        <v>19.260000000000002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139.59</v>
      </c>
      <c r="L11" s="201">
        <v>5.78</v>
      </c>
      <c r="M11" s="201">
        <v>61.39</v>
      </c>
      <c r="N11" s="201">
        <v>49.95</v>
      </c>
      <c r="O11" s="201">
        <v>70.55</v>
      </c>
      <c r="P11" s="201">
        <v>23.89</v>
      </c>
      <c r="Q11" s="201">
        <v>2.89</v>
      </c>
      <c r="R11" s="201">
        <v>10.59</v>
      </c>
      <c r="S11" s="201">
        <v>6.74</v>
      </c>
      <c r="T11" s="201">
        <v>0</v>
      </c>
      <c r="U11" s="201">
        <v>59.79</v>
      </c>
      <c r="V11" s="201">
        <v>5.77</v>
      </c>
      <c r="W11" s="201">
        <v>11.55</v>
      </c>
      <c r="X11" s="201">
        <v>35.619999999999997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84.02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52.95</v>
      </c>
      <c r="AQ11" s="201">
        <v>19.260000000000002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139.59</v>
      </c>
      <c r="L12" s="201">
        <v>5.78</v>
      </c>
      <c r="M12" s="201">
        <v>61.39</v>
      </c>
      <c r="N12" s="201">
        <v>49.95</v>
      </c>
      <c r="O12" s="201">
        <v>70.55</v>
      </c>
      <c r="P12" s="201">
        <v>23.89</v>
      </c>
      <c r="Q12" s="201">
        <v>2.89</v>
      </c>
      <c r="R12" s="201">
        <v>10.59</v>
      </c>
      <c r="S12" s="201">
        <v>6.74</v>
      </c>
      <c r="T12" s="201">
        <v>0</v>
      </c>
      <c r="U12" s="201">
        <v>59.79</v>
      </c>
      <c r="V12" s="201">
        <v>5.77</v>
      </c>
      <c r="W12" s="201">
        <v>11.55</v>
      </c>
      <c r="X12" s="201">
        <v>35.619999999999997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84.02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52.95</v>
      </c>
      <c r="AQ12" s="201">
        <v>19.260000000000002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139.59</v>
      </c>
      <c r="L13" s="201">
        <v>5.78</v>
      </c>
      <c r="M13" s="201">
        <v>61.39</v>
      </c>
      <c r="N13" s="201">
        <v>49.95</v>
      </c>
      <c r="O13" s="201">
        <v>70.55</v>
      </c>
      <c r="P13" s="201">
        <v>23.89</v>
      </c>
      <c r="Q13" s="201">
        <v>2.89</v>
      </c>
      <c r="R13" s="201">
        <v>10.59</v>
      </c>
      <c r="S13" s="201">
        <v>6.74</v>
      </c>
      <c r="T13" s="201">
        <v>0</v>
      </c>
      <c r="U13" s="201">
        <v>59.79</v>
      </c>
      <c r="V13" s="201">
        <v>5.77</v>
      </c>
      <c r="W13" s="201">
        <v>11.55</v>
      </c>
      <c r="X13" s="201">
        <v>35.619999999999997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84.02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53.54</v>
      </c>
      <c r="AQ13" s="201">
        <v>19.260000000000002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139.59</v>
      </c>
      <c r="L14" s="201">
        <v>5.78</v>
      </c>
      <c r="M14" s="201">
        <v>61.39</v>
      </c>
      <c r="N14" s="201">
        <v>49.95</v>
      </c>
      <c r="O14" s="201">
        <v>70.55</v>
      </c>
      <c r="P14" s="201">
        <v>23.89</v>
      </c>
      <c r="Q14" s="201">
        <v>2.89</v>
      </c>
      <c r="R14" s="201">
        <v>10.59</v>
      </c>
      <c r="S14" s="201">
        <v>6.74</v>
      </c>
      <c r="T14" s="201">
        <v>0</v>
      </c>
      <c r="U14" s="201">
        <v>59.79</v>
      </c>
      <c r="V14" s="201">
        <v>5.77</v>
      </c>
      <c r="W14" s="201">
        <v>11.55</v>
      </c>
      <c r="X14" s="201">
        <v>35.619999999999997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84.02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53.54</v>
      </c>
      <c r="AQ14" s="201">
        <v>19.260000000000002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139.59</v>
      </c>
      <c r="L15" s="201">
        <v>5.78</v>
      </c>
      <c r="M15" s="201">
        <v>61.39</v>
      </c>
      <c r="N15" s="201">
        <v>49.95</v>
      </c>
      <c r="O15" s="201">
        <v>70.55</v>
      </c>
      <c r="P15" s="201">
        <v>23.89</v>
      </c>
      <c r="Q15" s="201">
        <v>2.89</v>
      </c>
      <c r="R15" s="201">
        <v>10.59</v>
      </c>
      <c r="S15" s="201">
        <v>6.74</v>
      </c>
      <c r="T15" s="201">
        <v>0</v>
      </c>
      <c r="U15" s="201">
        <v>59.79</v>
      </c>
      <c r="V15" s="201">
        <v>5.77</v>
      </c>
      <c r="W15" s="201">
        <v>11.55</v>
      </c>
      <c r="X15" s="201">
        <v>35.619999999999997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84.02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52.95</v>
      </c>
      <c r="AQ15" s="201">
        <v>19.260000000000002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139.59</v>
      </c>
      <c r="L16" s="201">
        <v>5.78</v>
      </c>
      <c r="M16" s="201">
        <v>61.39</v>
      </c>
      <c r="N16" s="201">
        <v>49.95</v>
      </c>
      <c r="O16" s="201">
        <v>70.55</v>
      </c>
      <c r="P16" s="201">
        <v>23.89</v>
      </c>
      <c r="Q16" s="201">
        <v>2.89</v>
      </c>
      <c r="R16" s="201">
        <v>10.59</v>
      </c>
      <c r="S16" s="201">
        <v>6.74</v>
      </c>
      <c r="T16" s="201">
        <v>0</v>
      </c>
      <c r="U16" s="201">
        <v>59.79</v>
      </c>
      <c r="V16" s="201">
        <v>5.77</v>
      </c>
      <c r="W16" s="201">
        <v>11.55</v>
      </c>
      <c r="X16" s="201">
        <v>35.619999999999997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84.02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52.95</v>
      </c>
      <c r="AQ16" s="201">
        <v>19.260000000000002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139.59</v>
      </c>
      <c r="L17" s="201">
        <v>5.78</v>
      </c>
      <c r="M17" s="201">
        <v>61.39</v>
      </c>
      <c r="N17" s="201">
        <v>49.95</v>
      </c>
      <c r="O17" s="201">
        <v>70.55</v>
      </c>
      <c r="P17" s="201">
        <v>23.89</v>
      </c>
      <c r="Q17" s="201">
        <v>2.89</v>
      </c>
      <c r="R17" s="201">
        <v>10.59</v>
      </c>
      <c r="S17" s="201">
        <v>6.74</v>
      </c>
      <c r="T17" s="201">
        <v>0</v>
      </c>
      <c r="U17" s="201">
        <v>59.79</v>
      </c>
      <c r="V17" s="201">
        <v>5.77</v>
      </c>
      <c r="W17" s="201">
        <v>11.55</v>
      </c>
      <c r="X17" s="201">
        <v>35.619999999999997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84.02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52.95</v>
      </c>
      <c r="AQ17" s="201">
        <v>19.260000000000002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139.59</v>
      </c>
      <c r="L18" s="201">
        <v>5.78</v>
      </c>
      <c r="M18" s="201">
        <v>61.39</v>
      </c>
      <c r="N18" s="201">
        <v>49.95</v>
      </c>
      <c r="O18" s="201">
        <v>70.55</v>
      </c>
      <c r="P18" s="201">
        <v>23.89</v>
      </c>
      <c r="Q18" s="201">
        <v>2.89</v>
      </c>
      <c r="R18" s="201">
        <v>10.59</v>
      </c>
      <c r="S18" s="201">
        <v>6.74</v>
      </c>
      <c r="T18" s="201">
        <v>0</v>
      </c>
      <c r="U18" s="201">
        <v>59.79</v>
      </c>
      <c r="V18" s="201">
        <v>5.77</v>
      </c>
      <c r="W18" s="201">
        <v>11.55</v>
      </c>
      <c r="X18" s="201">
        <v>35.619999999999997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84.02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52.95</v>
      </c>
      <c r="AQ18" s="201">
        <v>19.260000000000002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139.59</v>
      </c>
      <c r="L19" s="201">
        <v>5.78</v>
      </c>
      <c r="M19" s="201">
        <v>61.39</v>
      </c>
      <c r="N19" s="201">
        <v>49.95</v>
      </c>
      <c r="O19" s="201">
        <v>70.55</v>
      </c>
      <c r="P19" s="201">
        <v>23.89</v>
      </c>
      <c r="Q19" s="201">
        <v>2.89</v>
      </c>
      <c r="R19" s="201">
        <v>10.59</v>
      </c>
      <c r="S19" s="201">
        <v>6.74</v>
      </c>
      <c r="T19" s="201">
        <v>0</v>
      </c>
      <c r="U19" s="201">
        <v>59.79</v>
      </c>
      <c r="V19" s="201">
        <v>5.77</v>
      </c>
      <c r="W19" s="201">
        <v>11.55</v>
      </c>
      <c r="X19" s="201">
        <v>35.619999999999997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84.02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52.95</v>
      </c>
      <c r="AQ19" s="201">
        <v>19.260000000000002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139.59</v>
      </c>
      <c r="L20" s="201">
        <v>5.78</v>
      </c>
      <c r="M20" s="201">
        <v>61.39</v>
      </c>
      <c r="N20" s="201">
        <v>49.95</v>
      </c>
      <c r="O20" s="201">
        <v>70.55</v>
      </c>
      <c r="P20" s="201">
        <v>23.89</v>
      </c>
      <c r="Q20" s="201">
        <v>2.89</v>
      </c>
      <c r="R20" s="201">
        <v>10.59</v>
      </c>
      <c r="S20" s="201">
        <v>6.74</v>
      </c>
      <c r="T20" s="201">
        <v>0</v>
      </c>
      <c r="U20" s="201">
        <v>59.79</v>
      </c>
      <c r="V20" s="201">
        <v>5.77</v>
      </c>
      <c r="W20" s="201">
        <v>11.55</v>
      </c>
      <c r="X20" s="201">
        <v>35.619999999999997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84.02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52.95</v>
      </c>
      <c r="AQ20" s="201">
        <v>19.260000000000002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139.59</v>
      </c>
      <c r="L21" s="201">
        <v>5.78</v>
      </c>
      <c r="M21" s="201">
        <v>61.39</v>
      </c>
      <c r="N21" s="201">
        <v>49.95</v>
      </c>
      <c r="O21" s="201">
        <v>70.55</v>
      </c>
      <c r="P21" s="201">
        <v>23.89</v>
      </c>
      <c r="Q21" s="201">
        <v>2.89</v>
      </c>
      <c r="R21" s="201">
        <v>10.59</v>
      </c>
      <c r="S21" s="201">
        <v>6.74</v>
      </c>
      <c r="T21" s="201">
        <v>0</v>
      </c>
      <c r="U21" s="201">
        <v>59.79</v>
      </c>
      <c r="V21" s="201">
        <v>5.77</v>
      </c>
      <c r="W21" s="201">
        <v>11.55</v>
      </c>
      <c r="X21" s="201">
        <v>35.619999999999997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84.02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52.95</v>
      </c>
      <c r="AQ21" s="201">
        <v>19.260000000000002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139.59</v>
      </c>
      <c r="L22" s="201">
        <v>5.78</v>
      </c>
      <c r="M22" s="201">
        <v>61.39</v>
      </c>
      <c r="N22" s="201">
        <v>49.95</v>
      </c>
      <c r="O22" s="201">
        <v>70.55</v>
      </c>
      <c r="P22" s="201">
        <v>23.89</v>
      </c>
      <c r="Q22" s="201">
        <v>2.89</v>
      </c>
      <c r="R22" s="201">
        <v>10.59</v>
      </c>
      <c r="S22" s="201">
        <v>6.74</v>
      </c>
      <c r="T22" s="201">
        <v>0</v>
      </c>
      <c r="U22" s="201">
        <v>59.79</v>
      </c>
      <c r="V22" s="201">
        <v>8.76</v>
      </c>
      <c r="W22" s="201">
        <v>19.62</v>
      </c>
      <c r="X22" s="201">
        <v>62.37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84.02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52.95</v>
      </c>
      <c r="AQ22" s="201">
        <v>19.260000000000002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139.59</v>
      </c>
      <c r="L23" s="201">
        <v>5.78</v>
      </c>
      <c r="M23" s="201">
        <v>61.39</v>
      </c>
      <c r="N23" s="201">
        <v>49.95</v>
      </c>
      <c r="O23" s="201">
        <v>70.55</v>
      </c>
      <c r="P23" s="201">
        <v>23.89</v>
      </c>
      <c r="Q23" s="201">
        <v>2.89</v>
      </c>
      <c r="R23" s="201">
        <v>10.59</v>
      </c>
      <c r="S23" s="201">
        <v>6.74</v>
      </c>
      <c r="T23" s="201">
        <v>0</v>
      </c>
      <c r="U23" s="201">
        <v>59.79</v>
      </c>
      <c r="V23" s="201">
        <v>8.76</v>
      </c>
      <c r="W23" s="201">
        <v>19.62</v>
      </c>
      <c r="X23" s="201">
        <v>62.37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84.02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52.95</v>
      </c>
      <c r="AQ23" s="201">
        <v>19.260000000000002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178.09</v>
      </c>
      <c r="L24" s="201">
        <v>9.07</v>
      </c>
      <c r="M24" s="201">
        <v>61.39</v>
      </c>
      <c r="N24" s="201">
        <v>49.95</v>
      </c>
      <c r="O24" s="201">
        <v>70.55</v>
      </c>
      <c r="P24" s="201">
        <v>23.89</v>
      </c>
      <c r="Q24" s="201">
        <v>4.6100000000000003</v>
      </c>
      <c r="R24" s="201">
        <v>17.920000000000002</v>
      </c>
      <c r="S24" s="201">
        <v>11.16</v>
      </c>
      <c r="T24" s="201">
        <v>0</v>
      </c>
      <c r="U24" s="201">
        <v>59.79</v>
      </c>
      <c r="V24" s="201">
        <v>8.76</v>
      </c>
      <c r="W24" s="201">
        <v>19.62</v>
      </c>
      <c r="X24" s="201">
        <v>62.37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84.02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98.06</v>
      </c>
      <c r="AQ24" s="201">
        <v>38.14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192.54</v>
      </c>
      <c r="L25" s="201">
        <v>9.07</v>
      </c>
      <c r="M25" s="201">
        <v>61.39</v>
      </c>
      <c r="N25" s="201">
        <v>49.95</v>
      </c>
      <c r="O25" s="201">
        <v>70.55</v>
      </c>
      <c r="P25" s="201">
        <v>23.89</v>
      </c>
      <c r="Q25" s="201">
        <v>4.6100000000000003</v>
      </c>
      <c r="R25" s="201">
        <v>17.920000000000002</v>
      </c>
      <c r="S25" s="201">
        <v>11.16</v>
      </c>
      <c r="T25" s="201">
        <v>0</v>
      </c>
      <c r="U25" s="201">
        <v>59.79</v>
      </c>
      <c r="V25" s="201">
        <v>8.76</v>
      </c>
      <c r="W25" s="201">
        <v>19.62</v>
      </c>
      <c r="X25" s="201">
        <v>62.37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84.02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98.06</v>
      </c>
      <c r="AQ25" s="201">
        <v>38.14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192.54</v>
      </c>
      <c r="L26" s="201">
        <v>9.07</v>
      </c>
      <c r="M26" s="201">
        <v>61.39</v>
      </c>
      <c r="N26" s="201">
        <v>49.95</v>
      </c>
      <c r="O26" s="201">
        <v>70.55</v>
      </c>
      <c r="P26" s="201">
        <v>23.89</v>
      </c>
      <c r="Q26" s="201">
        <v>4.6100000000000003</v>
      </c>
      <c r="R26" s="201">
        <v>17.920000000000002</v>
      </c>
      <c r="S26" s="201">
        <v>11.16</v>
      </c>
      <c r="T26" s="201">
        <v>0</v>
      </c>
      <c r="U26" s="201">
        <v>59.79</v>
      </c>
      <c r="V26" s="201">
        <v>8.76</v>
      </c>
      <c r="W26" s="201">
        <v>19.62</v>
      </c>
      <c r="X26" s="201">
        <v>62.37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84.02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98.06</v>
      </c>
      <c r="AQ26" s="201">
        <v>38.14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192.54</v>
      </c>
      <c r="L27" s="201">
        <v>9.07</v>
      </c>
      <c r="M27" s="201">
        <v>61.39</v>
      </c>
      <c r="N27" s="201">
        <v>49.95</v>
      </c>
      <c r="O27" s="201">
        <v>70.55</v>
      </c>
      <c r="P27" s="201">
        <v>23.89</v>
      </c>
      <c r="Q27" s="201">
        <v>4.6100000000000003</v>
      </c>
      <c r="R27" s="201">
        <v>17.920000000000002</v>
      </c>
      <c r="S27" s="201">
        <v>11.16</v>
      </c>
      <c r="T27" s="201">
        <v>0</v>
      </c>
      <c r="U27" s="201">
        <v>59.79</v>
      </c>
      <c r="V27" s="201">
        <v>8.76</v>
      </c>
      <c r="W27" s="201">
        <v>19.62</v>
      </c>
      <c r="X27" s="201">
        <v>62.37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82.25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98.06</v>
      </c>
      <c r="AQ27" s="201">
        <v>38.14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192.54</v>
      </c>
      <c r="L28" s="201">
        <v>9.07</v>
      </c>
      <c r="M28" s="201">
        <v>61.39</v>
      </c>
      <c r="N28" s="201">
        <v>49.95</v>
      </c>
      <c r="O28" s="201">
        <v>70.55</v>
      </c>
      <c r="P28" s="201">
        <v>23.89</v>
      </c>
      <c r="Q28" s="201">
        <v>4.6100000000000003</v>
      </c>
      <c r="R28" s="201">
        <v>17.920000000000002</v>
      </c>
      <c r="S28" s="201">
        <v>11.16</v>
      </c>
      <c r="T28" s="201">
        <v>0</v>
      </c>
      <c r="U28" s="201">
        <v>59.79</v>
      </c>
      <c r="V28" s="201">
        <v>8.76</v>
      </c>
      <c r="W28" s="201">
        <v>19.62</v>
      </c>
      <c r="X28" s="201">
        <v>62.37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82.25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98.06</v>
      </c>
      <c r="AQ28" s="201">
        <v>38.14</v>
      </c>
      <c r="AR28" s="201">
        <v>0.99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192.54</v>
      </c>
      <c r="L29" s="201">
        <v>9.07</v>
      </c>
      <c r="M29" s="201">
        <v>61.39</v>
      </c>
      <c r="N29" s="201">
        <v>49.95</v>
      </c>
      <c r="O29" s="201">
        <v>70.55</v>
      </c>
      <c r="P29" s="201">
        <v>23.89</v>
      </c>
      <c r="Q29" s="201">
        <v>4.6100000000000003</v>
      </c>
      <c r="R29" s="201">
        <v>17.93</v>
      </c>
      <c r="S29" s="201">
        <v>11.16</v>
      </c>
      <c r="T29" s="201">
        <v>0</v>
      </c>
      <c r="U29" s="201">
        <v>59.79</v>
      </c>
      <c r="V29" s="201">
        <v>8.76</v>
      </c>
      <c r="W29" s="201">
        <v>19.62</v>
      </c>
      <c r="X29" s="201">
        <v>62.37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82.25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98.06</v>
      </c>
      <c r="AQ29" s="201">
        <v>38.14</v>
      </c>
      <c r="AR29" s="201">
        <v>3.58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192.54</v>
      </c>
      <c r="L30" s="201">
        <v>9.07</v>
      </c>
      <c r="M30" s="201">
        <v>61.39</v>
      </c>
      <c r="N30" s="201">
        <v>49.95</v>
      </c>
      <c r="O30" s="201">
        <v>70.55</v>
      </c>
      <c r="P30" s="201">
        <v>23.89</v>
      </c>
      <c r="Q30" s="201">
        <v>4.6100000000000003</v>
      </c>
      <c r="R30" s="201">
        <v>17.93</v>
      </c>
      <c r="S30" s="201">
        <v>11.15</v>
      </c>
      <c r="T30" s="201">
        <v>0</v>
      </c>
      <c r="U30" s="201">
        <v>59.79</v>
      </c>
      <c r="V30" s="201">
        <v>8.76</v>
      </c>
      <c r="W30" s="201">
        <v>19.62</v>
      </c>
      <c r="X30" s="201">
        <v>62.37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82.25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98.06</v>
      </c>
      <c r="AQ30" s="201">
        <v>38.14</v>
      </c>
      <c r="AR30" s="201">
        <v>9.48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227.81</v>
      </c>
      <c r="L31" s="201">
        <v>9.07</v>
      </c>
      <c r="M31" s="201">
        <v>61.39</v>
      </c>
      <c r="N31" s="201">
        <v>49.95</v>
      </c>
      <c r="O31" s="201">
        <v>70.55</v>
      </c>
      <c r="P31" s="201">
        <v>23.89</v>
      </c>
      <c r="Q31" s="201">
        <v>4.6100000000000003</v>
      </c>
      <c r="R31" s="201">
        <v>17.93</v>
      </c>
      <c r="S31" s="201">
        <v>11.16</v>
      </c>
      <c r="T31" s="201">
        <v>0</v>
      </c>
      <c r="U31" s="201">
        <v>59.79</v>
      </c>
      <c r="V31" s="201">
        <v>8.76</v>
      </c>
      <c r="W31" s="201">
        <v>19.62</v>
      </c>
      <c r="X31" s="201">
        <v>62.37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79.930000000000007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98.06</v>
      </c>
      <c r="AQ31" s="201">
        <v>38.14</v>
      </c>
      <c r="AR31" s="201">
        <v>19.27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243.99</v>
      </c>
      <c r="L32" s="201">
        <v>9.07</v>
      </c>
      <c r="M32" s="201">
        <v>61.39</v>
      </c>
      <c r="N32" s="201">
        <v>49.95</v>
      </c>
      <c r="O32" s="201">
        <v>70.55</v>
      </c>
      <c r="P32" s="201">
        <v>23.89</v>
      </c>
      <c r="Q32" s="201">
        <v>4.6100000000000003</v>
      </c>
      <c r="R32" s="201">
        <v>17.93</v>
      </c>
      <c r="S32" s="201">
        <v>11.16</v>
      </c>
      <c r="T32" s="201">
        <v>0</v>
      </c>
      <c r="U32" s="201">
        <v>59.79</v>
      </c>
      <c r="V32" s="201">
        <v>8.76</v>
      </c>
      <c r="W32" s="201">
        <v>19.62</v>
      </c>
      <c r="X32" s="201">
        <v>62.37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79.930000000000007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98.06</v>
      </c>
      <c r="AQ32" s="201">
        <v>38.14</v>
      </c>
      <c r="AR32" s="201">
        <v>33.42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243.99</v>
      </c>
      <c r="L33" s="201">
        <v>9.07</v>
      </c>
      <c r="M33" s="201">
        <v>61.39</v>
      </c>
      <c r="N33" s="201">
        <v>49.95</v>
      </c>
      <c r="O33" s="201">
        <v>70.55</v>
      </c>
      <c r="P33" s="201">
        <v>23.89</v>
      </c>
      <c r="Q33" s="201">
        <v>4.6100000000000003</v>
      </c>
      <c r="R33" s="201">
        <v>17.93</v>
      </c>
      <c r="S33" s="201">
        <v>11.16</v>
      </c>
      <c r="T33" s="201">
        <v>0</v>
      </c>
      <c r="U33" s="201">
        <v>59.79</v>
      </c>
      <c r="V33" s="201">
        <v>8.76</v>
      </c>
      <c r="W33" s="201">
        <v>19.62</v>
      </c>
      <c r="X33" s="201">
        <v>62.37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79.930000000000007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98.06</v>
      </c>
      <c r="AQ33" s="201">
        <v>38.14</v>
      </c>
      <c r="AR33" s="201">
        <v>43.27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243.99</v>
      </c>
      <c r="L34" s="201">
        <v>9.07</v>
      </c>
      <c r="M34" s="201">
        <v>61.39</v>
      </c>
      <c r="N34" s="201">
        <v>49.95</v>
      </c>
      <c r="O34" s="201">
        <v>70.55</v>
      </c>
      <c r="P34" s="201">
        <v>23.89</v>
      </c>
      <c r="Q34" s="201">
        <v>4.6100000000000003</v>
      </c>
      <c r="R34" s="201">
        <v>17.93</v>
      </c>
      <c r="S34" s="201">
        <v>11.16</v>
      </c>
      <c r="T34" s="201">
        <v>0</v>
      </c>
      <c r="U34" s="201">
        <v>59.79</v>
      </c>
      <c r="V34" s="201">
        <v>8.76</v>
      </c>
      <c r="W34" s="201">
        <v>19.62</v>
      </c>
      <c r="X34" s="201">
        <v>62.37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79.930000000000007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98.06</v>
      </c>
      <c r="AQ34" s="201">
        <v>38.14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244</v>
      </c>
      <c r="L35" s="201">
        <v>9.07</v>
      </c>
      <c r="M35" s="201">
        <v>61.39</v>
      </c>
      <c r="N35" s="201">
        <v>49.95</v>
      </c>
      <c r="O35" s="201">
        <v>70.55</v>
      </c>
      <c r="P35" s="201">
        <v>23.89</v>
      </c>
      <c r="Q35" s="201">
        <v>4.6100000000000003</v>
      </c>
      <c r="R35" s="201">
        <v>17.93</v>
      </c>
      <c r="S35" s="201">
        <v>11.16</v>
      </c>
      <c r="T35" s="201">
        <v>0</v>
      </c>
      <c r="U35" s="201">
        <v>59.79</v>
      </c>
      <c r="V35" s="201">
        <v>8.76</v>
      </c>
      <c r="W35" s="201">
        <v>19.62</v>
      </c>
      <c r="X35" s="201">
        <v>62.37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79.930000000000007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98.06</v>
      </c>
      <c r="AQ35" s="201">
        <v>38.14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244</v>
      </c>
      <c r="L36" s="201">
        <v>9.07</v>
      </c>
      <c r="M36" s="201">
        <v>61.39</v>
      </c>
      <c r="N36" s="201">
        <v>49.95</v>
      </c>
      <c r="O36" s="201">
        <v>70.55</v>
      </c>
      <c r="P36" s="201">
        <v>23.89</v>
      </c>
      <c r="Q36" s="201">
        <v>4.6100000000000003</v>
      </c>
      <c r="R36" s="201">
        <v>17.93</v>
      </c>
      <c r="S36" s="201">
        <v>11.16</v>
      </c>
      <c r="T36" s="201">
        <v>0</v>
      </c>
      <c r="U36" s="201">
        <v>59.79</v>
      </c>
      <c r="V36" s="201">
        <v>8.76</v>
      </c>
      <c r="W36" s="201">
        <v>19.62</v>
      </c>
      <c r="X36" s="201">
        <v>62.37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79.930000000000007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98.06</v>
      </c>
      <c r="AQ36" s="201">
        <v>38.14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244</v>
      </c>
      <c r="L37" s="201">
        <v>9.07</v>
      </c>
      <c r="M37" s="201">
        <v>61.39</v>
      </c>
      <c r="N37" s="201">
        <v>49.94</v>
      </c>
      <c r="O37" s="201">
        <v>70.55</v>
      </c>
      <c r="P37" s="201">
        <v>23.89</v>
      </c>
      <c r="Q37" s="201">
        <v>4.6100000000000003</v>
      </c>
      <c r="R37" s="201">
        <v>17.93</v>
      </c>
      <c r="S37" s="201">
        <v>11.16</v>
      </c>
      <c r="T37" s="201">
        <v>0</v>
      </c>
      <c r="U37" s="201">
        <v>59.79</v>
      </c>
      <c r="V37" s="201">
        <v>8.76</v>
      </c>
      <c r="W37" s="201">
        <v>19.62</v>
      </c>
      <c r="X37" s="201">
        <v>62.37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79.930000000000007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98.06</v>
      </c>
      <c r="AQ37" s="201">
        <v>38.14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244</v>
      </c>
      <c r="L38" s="201">
        <v>9.07</v>
      </c>
      <c r="M38" s="201">
        <v>61.39</v>
      </c>
      <c r="N38" s="201">
        <v>49.94</v>
      </c>
      <c r="O38" s="201">
        <v>70.55</v>
      </c>
      <c r="P38" s="201">
        <v>23.89</v>
      </c>
      <c r="Q38" s="201">
        <v>4.6100000000000003</v>
      </c>
      <c r="R38" s="201">
        <v>17.93</v>
      </c>
      <c r="S38" s="201">
        <v>11.16</v>
      </c>
      <c r="T38" s="201">
        <v>0</v>
      </c>
      <c r="U38" s="201">
        <v>59.79</v>
      </c>
      <c r="V38" s="201">
        <v>8.76</v>
      </c>
      <c r="W38" s="201">
        <v>19.62</v>
      </c>
      <c r="X38" s="201">
        <v>62.37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79.930000000000007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98.06</v>
      </c>
      <c r="AQ38" s="201">
        <v>38.14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244</v>
      </c>
      <c r="L39" s="201">
        <v>9.42</v>
      </c>
      <c r="M39" s="201">
        <v>61.39</v>
      </c>
      <c r="N39" s="201">
        <v>49.94</v>
      </c>
      <c r="O39" s="201">
        <v>70.55</v>
      </c>
      <c r="P39" s="201">
        <v>23.89</v>
      </c>
      <c r="Q39" s="201">
        <v>4.6100000000000003</v>
      </c>
      <c r="R39" s="201">
        <v>17.93</v>
      </c>
      <c r="S39" s="201">
        <v>11.16</v>
      </c>
      <c r="T39" s="201">
        <v>0</v>
      </c>
      <c r="U39" s="201">
        <v>59.79</v>
      </c>
      <c r="V39" s="201">
        <v>8.76</v>
      </c>
      <c r="W39" s="201">
        <v>19.62</v>
      </c>
      <c r="X39" s="201">
        <v>62.37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82.25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98.06</v>
      </c>
      <c r="AQ39" s="201">
        <v>38.14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244</v>
      </c>
      <c r="L40" s="201">
        <v>9.07</v>
      </c>
      <c r="M40" s="201">
        <v>61.39</v>
      </c>
      <c r="N40" s="201">
        <v>49.94</v>
      </c>
      <c r="O40" s="201">
        <v>70.55</v>
      </c>
      <c r="P40" s="201">
        <v>23.89</v>
      </c>
      <c r="Q40" s="201">
        <v>4.6100000000000003</v>
      </c>
      <c r="R40" s="201">
        <v>17.93</v>
      </c>
      <c r="S40" s="201">
        <v>11.16</v>
      </c>
      <c r="T40" s="201">
        <v>0</v>
      </c>
      <c r="U40" s="201">
        <v>59.79</v>
      </c>
      <c r="V40" s="201">
        <v>8.76</v>
      </c>
      <c r="W40" s="201">
        <v>19.62</v>
      </c>
      <c r="X40" s="201">
        <v>62.37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82.25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98.06</v>
      </c>
      <c r="AQ40" s="201">
        <v>38.14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244</v>
      </c>
      <c r="L41" s="201">
        <v>9.07</v>
      </c>
      <c r="M41" s="201">
        <v>61.39</v>
      </c>
      <c r="N41" s="201">
        <v>49.94</v>
      </c>
      <c r="O41" s="201">
        <v>70.55</v>
      </c>
      <c r="P41" s="201">
        <v>23.89</v>
      </c>
      <c r="Q41" s="201">
        <v>4.6100000000000003</v>
      </c>
      <c r="R41" s="201">
        <v>17.93</v>
      </c>
      <c r="S41" s="201">
        <v>11.15</v>
      </c>
      <c r="T41" s="201">
        <v>0</v>
      </c>
      <c r="U41" s="201">
        <v>59.79</v>
      </c>
      <c r="V41" s="201">
        <v>8.76</v>
      </c>
      <c r="W41" s="201">
        <v>19.62</v>
      </c>
      <c r="X41" s="201">
        <v>62.37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82.25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98.06</v>
      </c>
      <c r="AQ41" s="201">
        <v>38.14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244</v>
      </c>
      <c r="L42" s="201">
        <v>9.07</v>
      </c>
      <c r="M42" s="201">
        <v>61.39</v>
      </c>
      <c r="N42" s="201">
        <v>49.94</v>
      </c>
      <c r="O42" s="201">
        <v>70.55</v>
      </c>
      <c r="P42" s="201">
        <v>23.89</v>
      </c>
      <c r="Q42" s="201">
        <v>4.6100000000000003</v>
      </c>
      <c r="R42" s="201">
        <v>17.93</v>
      </c>
      <c r="S42" s="201">
        <v>11.15</v>
      </c>
      <c r="T42" s="201">
        <v>0</v>
      </c>
      <c r="U42" s="201">
        <v>59.79</v>
      </c>
      <c r="V42" s="201">
        <v>8.76</v>
      </c>
      <c r="W42" s="201">
        <v>19.62</v>
      </c>
      <c r="X42" s="201">
        <v>62.37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82.25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98.06</v>
      </c>
      <c r="AQ42" s="201">
        <v>38.14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244</v>
      </c>
      <c r="L43" s="201">
        <v>9.07</v>
      </c>
      <c r="M43" s="201">
        <v>61.39</v>
      </c>
      <c r="N43" s="201">
        <v>49.94</v>
      </c>
      <c r="O43" s="201">
        <v>70.55</v>
      </c>
      <c r="P43" s="201">
        <v>23.89</v>
      </c>
      <c r="Q43" s="201">
        <v>4.6100000000000003</v>
      </c>
      <c r="R43" s="201">
        <v>17.93</v>
      </c>
      <c r="S43" s="201">
        <v>11.15</v>
      </c>
      <c r="T43" s="201">
        <v>0</v>
      </c>
      <c r="U43" s="201">
        <v>59.79</v>
      </c>
      <c r="V43" s="201">
        <v>8.76</v>
      </c>
      <c r="W43" s="201">
        <v>19.62</v>
      </c>
      <c r="X43" s="201">
        <v>62.37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82.25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98.06</v>
      </c>
      <c r="AQ43" s="201">
        <v>38.14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244</v>
      </c>
      <c r="L44" s="201">
        <v>9.07</v>
      </c>
      <c r="M44" s="201">
        <v>61.39</v>
      </c>
      <c r="N44" s="201">
        <v>49.94</v>
      </c>
      <c r="O44" s="201">
        <v>70.55</v>
      </c>
      <c r="P44" s="201">
        <v>23.89</v>
      </c>
      <c r="Q44" s="201">
        <v>4.6100000000000003</v>
      </c>
      <c r="R44" s="201">
        <v>17.93</v>
      </c>
      <c r="S44" s="201">
        <v>11.15</v>
      </c>
      <c r="T44" s="201">
        <v>0</v>
      </c>
      <c r="U44" s="201">
        <v>59.79</v>
      </c>
      <c r="V44" s="201">
        <v>8.76</v>
      </c>
      <c r="W44" s="201">
        <v>19.62</v>
      </c>
      <c r="X44" s="201">
        <v>62.37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82.25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98.06</v>
      </c>
      <c r="AQ44" s="201">
        <v>38.14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191.51</v>
      </c>
      <c r="L45" s="201">
        <v>9.07</v>
      </c>
      <c r="M45" s="201">
        <v>61.39</v>
      </c>
      <c r="N45" s="201">
        <v>49.94</v>
      </c>
      <c r="O45" s="201">
        <v>70.55</v>
      </c>
      <c r="P45" s="201">
        <v>23.89</v>
      </c>
      <c r="Q45" s="201">
        <v>4.6100000000000003</v>
      </c>
      <c r="R45" s="201">
        <v>17.93</v>
      </c>
      <c r="S45" s="201">
        <v>11.15</v>
      </c>
      <c r="T45" s="201">
        <v>0</v>
      </c>
      <c r="U45" s="201">
        <v>59.79</v>
      </c>
      <c r="V45" s="201">
        <v>8.76</v>
      </c>
      <c r="W45" s="201">
        <v>19.62</v>
      </c>
      <c r="X45" s="201">
        <v>62.37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84.02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98.06</v>
      </c>
      <c r="AQ45" s="201">
        <v>38.14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145.36000000000001</v>
      </c>
      <c r="L46" s="201">
        <v>9.07</v>
      </c>
      <c r="M46" s="201">
        <v>61.39</v>
      </c>
      <c r="N46" s="201">
        <v>49.94</v>
      </c>
      <c r="O46" s="201">
        <v>70.55</v>
      </c>
      <c r="P46" s="201">
        <v>23.89</v>
      </c>
      <c r="Q46" s="201">
        <v>4.6100000000000003</v>
      </c>
      <c r="R46" s="201">
        <v>17.93</v>
      </c>
      <c r="S46" s="201">
        <v>11.15</v>
      </c>
      <c r="T46" s="201">
        <v>0</v>
      </c>
      <c r="U46" s="201">
        <v>59.79</v>
      </c>
      <c r="V46" s="201">
        <v>8.76</v>
      </c>
      <c r="W46" s="201">
        <v>19.62</v>
      </c>
      <c r="X46" s="201">
        <v>62.37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84.02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98.06</v>
      </c>
      <c r="AQ46" s="201">
        <v>38.14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139.59</v>
      </c>
      <c r="L47" s="201">
        <v>9.07</v>
      </c>
      <c r="M47" s="201">
        <v>61.39</v>
      </c>
      <c r="N47" s="201">
        <v>49.94</v>
      </c>
      <c r="O47" s="201">
        <v>70.55</v>
      </c>
      <c r="P47" s="201">
        <v>23.89</v>
      </c>
      <c r="Q47" s="201">
        <v>4.6100000000000003</v>
      </c>
      <c r="R47" s="201">
        <v>17.93</v>
      </c>
      <c r="S47" s="201">
        <v>11.15</v>
      </c>
      <c r="T47" s="201">
        <v>0</v>
      </c>
      <c r="U47" s="201">
        <v>59.79</v>
      </c>
      <c r="V47" s="201">
        <v>8.76</v>
      </c>
      <c r="W47" s="201">
        <v>19.62</v>
      </c>
      <c r="X47" s="201">
        <v>62.37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84.02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98.06</v>
      </c>
      <c r="AQ47" s="201">
        <v>38.14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139.59</v>
      </c>
      <c r="L48" s="201">
        <v>9.07</v>
      </c>
      <c r="M48" s="201">
        <v>61.39</v>
      </c>
      <c r="N48" s="201">
        <v>49.94</v>
      </c>
      <c r="O48" s="201">
        <v>70.55</v>
      </c>
      <c r="P48" s="201">
        <v>23.89</v>
      </c>
      <c r="Q48" s="201">
        <v>4.6100000000000003</v>
      </c>
      <c r="R48" s="201">
        <v>17.93</v>
      </c>
      <c r="S48" s="201">
        <v>11.15</v>
      </c>
      <c r="T48" s="201">
        <v>0</v>
      </c>
      <c r="U48" s="201">
        <v>59.79</v>
      </c>
      <c r="V48" s="201">
        <v>8.76</v>
      </c>
      <c r="W48" s="201">
        <v>19.62</v>
      </c>
      <c r="X48" s="201">
        <v>62.37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84.02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98.06</v>
      </c>
      <c r="AQ48" s="201">
        <v>38.14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139.59</v>
      </c>
      <c r="L49" s="201">
        <v>9.07</v>
      </c>
      <c r="M49" s="201">
        <v>61.39</v>
      </c>
      <c r="N49" s="201">
        <v>49.94</v>
      </c>
      <c r="O49" s="201">
        <v>70.55</v>
      </c>
      <c r="P49" s="201">
        <v>23.89</v>
      </c>
      <c r="Q49" s="201">
        <v>4.6100000000000003</v>
      </c>
      <c r="R49" s="201">
        <v>17.93</v>
      </c>
      <c r="S49" s="201">
        <v>11.15</v>
      </c>
      <c r="T49" s="201">
        <v>0</v>
      </c>
      <c r="U49" s="201">
        <v>59.79</v>
      </c>
      <c r="V49" s="201">
        <v>8.76</v>
      </c>
      <c r="W49" s="201">
        <v>19.62</v>
      </c>
      <c r="X49" s="201">
        <v>62.37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84.02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92.12</v>
      </c>
      <c r="AQ49" s="201">
        <v>38.14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139.59</v>
      </c>
      <c r="L50" s="201">
        <v>9.07</v>
      </c>
      <c r="M50" s="201">
        <v>61.39</v>
      </c>
      <c r="N50" s="201">
        <v>49.94</v>
      </c>
      <c r="O50" s="201">
        <v>70.55</v>
      </c>
      <c r="P50" s="201">
        <v>23.89</v>
      </c>
      <c r="Q50" s="201">
        <v>4.6100000000000003</v>
      </c>
      <c r="R50" s="201">
        <v>17.93</v>
      </c>
      <c r="S50" s="201">
        <v>11.15</v>
      </c>
      <c r="T50" s="201">
        <v>0</v>
      </c>
      <c r="U50" s="201">
        <v>59.79</v>
      </c>
      <c r="V50" s="201">
        <v>8.76</v>
      </c>
      <c r="W50" s="201">
        <v>19.62</v>
      </c>
      <c r="X50" s="201">
        <v>62.37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84.02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92.12</v>
      </c>
      <c r="AQ50" s="201">
        <v>38.14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139.59</v>
      </c>
      <c r="L51" s="201">
        <v>9.07</v>
      </c>
      <c r="M51" s="201">
        <v>61.39</v>
      </c>
      <c r="N51" s="201">
        <v>49.94</v>
      </c>
      <c r="O51" s="201">
        <v>70.55</v>
      </c>
      <c r="P51" s="201">
        <v>23.89</v>
      </c>
      <c r="Q51" s="201">
        <v>4.6100000000000003</v>
      </c>
      <c r="R51" s="201">
        <v>17.93</v>
      </c>
      <c r="S51" s="201">
        <v>11.15</v>
      </c>
      <c r="T51" s="201">
        <v>0</v>
      </c>
      <c r="U51" s="201">
        <v>59.79</v>
      </c>
      <c r="V51" s="201">
        <v>8.76</v>
      </c>
      <c r="W51" s="201">
        <v>19.62</v>
      </c>
      <c r="X51" s="201">
        <v>62.37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84.02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92.12</v>
      </c>
      <c r="AQ51" s="201">
        <v>38.14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139.59</v>
      </c>
      <c r="L52" s="201">
        <v>9.07</v>
      </c>
      <c r="M52" s="201">
        <v>61.39</v>
      </c>
      <c r="N52" s="201">
        <v>49.94</v>
      </c>
      <c r="O52" s="201">
        <v>70.55</v>
      </c>
      <c r="P52" s="201">
        <v>23.89</v>
      </c>
      <c r="Q52" s="201">
        <v>4.6100000000000003</v>
      </c>
      <c r="R52" s="201">
        <v>17.93</v>
      </c>
      <c r="S52" s="201">
        <v>11.15</v>
      </c>
      <c r="T52" s="201">
        <v>0</v>
      </c>
      <c r="U52" s="201">
        <v>59.79</v>
      </c>
      <c r="V52" s="201">
        <v>8.76</v>
      </c>
      <c r="W52" s="201">
        <v>19.62</v>
      </c>
      <c r="X52" s="201">
        <v>62.37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84.02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92.12</v>
      </c>
      <c r="AQ52" s="201">
        <v>38.14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139.59</v>
      </c>
      <c r="L53" s="201">
        <v>9.07</v>
      </c>
      <c r="M53" s="201">
        <v>61.39</v>
      </c>
      <c r="N53" s="201">
        <v>49.94</v>
      </c>
      <c r="O53" s="201">
        <v>70.55</v>
      </c>
      <c r="P53" s="201">
        <v>23.89</v>
      </c>
      <c r="Q53" s="201">
        <v>4.6100000000000003</v>
      </c>
      <c r="R53" s="201">
        <v>17.93</v>
      </c>
      <c r="S53" s="201">
        <v>11.15</v>
      </c>
      <c r="T53" s="201">
        <v>0</v>
      </c>
      <c r="U53" s="201">
        <v>59.79</v>
      </c>
      <c r="V53" s="201">
        <v>8.76</v>
      </c>
      <c r="W53" s="201">
        <v>19.62</v>
      </c>
      <c r="X53" s="201">
        <v>62.37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84.02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92.12</v>
      </c>
      <c r="AQ53" s="201">
        <v>38.14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139.59</v>
      </c>
      <c r="L54" s="201">
        <v>9.07</v>
      </c>
      <c r="M54" s="201">
        <v>61.39</v>
      </c>
      <c r="N54" s="201">
        <v>49.94</v>
      </c>
      <c r="O54" s="201">
        <v>70.55</v>
      </c>
      <c r="P54" s="201">
        <v>23.89</v>
      </c>
      <c r="Q54" s="201">
        <v>4.6100000000000003</v>
      </c>
      <c r="R54" s="201">
        <v>17.93</v>
      </c>
      <c r="S54" s="201">
        <v>11.15</v>
      </c>
      <c r="T54" s="201">
        <v>0</v>
      </c>
      <c r="U54" s="201">
        <v>59.79</v>
      </c>
      <c r="V54" s="201">
        <v>8.76</v>
      </c>
      <c r="W54" s="201">
        <v>19.62</v>
      </c>
      <c r="X54" s="201">
        <v>62.37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84.02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92.12</v>
      </c>
      <c r="AQ54" s="201">
        <v>38.14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139.59</v>
      </c>
      <c r="L55" s="201">
        <v>5.78</v>
      </c>
      <c r="M55" s="201">
        <v>61.39</v>
      </c>
      <c r="N55" s="201">
        <v>49.94</v>
      </c>
      <c r="O55" s="201">
        <v>70.55</v>
      </c>
      <c r="P55" s="201">
        <v>23.89</v>
      </c>
      <c r="Q55" s="201">
        <v>2.89</v>
      </c>
      <c r="R55" s="201">
        <v>17.920000000000002</v>
      </c>
      <c r="S55" s="201">
        <v>6.74</v>
      </c>
      <c r="T55" s="201">
        <v>0</v>
      </c>
      <c r="U55" s="201">
        <v>59.79</v>
      </c>
      <c r="V55" s="201">
        <v>8.76</v>
      </c>
      <c r="W55" s="201">
        <v>19.62</v>
      </c>
      <c r="X55" s="201">
        <v>62.37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84.02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98.06</v>
      </c>
      <c r="AQ55" s="201">
        <v>19.260000000000002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139.59</v>
      </c>
      <c r="L56" s="201">
        <v>5.78</v>
      </c>
      <c r="M56" s="201">
        <v>61.39</v>
      </c>
      <c r="N56" s="201">
        <v>49.94</v>
      </c>
      <c r="O56" s="201">
        <v>70.55</v>
      </c>
      <c r="P56" s="201">
        <v>23.89</v>
      </c>
      <c r="Q56" s="201">
        <v>2.89</v>
      </c>
      <c r="R56" s="201">
        <v>10.59</v>
      </c>
      <c r="S56" s="201">
        <v>6.74</v>
      </c>
      <c r="T56" s="201">
        <v>0</v>
      </c>
      <c r="U56" s="201">
        <v>59.79</v>
      </c>
      <c r="V56" s="201">
        <v>8.76</v>
      </c>
      <c r="W56" s="201">
        <v>19.62</v>
      </c>
      <c r="X56" s="201">
        <v>62.37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84.02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52.95</v>
      </c>
      <c r="AQ56" s="201">
        <v>19.260000000000002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139.59</v>
      </c>
      <c r="L57" s="201">
        <v>5.78</v>
      </c>
      <c r="M57" s="201">
        <v>61.39</v>
      </c>
      <c r="N57" s="201">
        <v>49.94</v>
      </c>
      <c r="O57" s="201">
        <v>70.55</v>
      </c>
      <c r="P57" s="201">
        <v>23.89</v>
      </c>
      <c r="Q57" s="201">
        <v>2.89</v>
      </c>
      <c r="R57" s="201">
        <v>10.59</v>
      </c>
      <c r="S57" s="201">
        <v>6.74</v>
      </c>
      <c r="T57" s="201">
        <v>0</v>
      </c>
      <c r="U57" s="201">
        <v>59.79</v>
      </c>
      <c r="V57" s="201">
        <v>8.76</v>
      </c>
      <c r="W57" s="201">
        <v>19.62</v>
      </c>
      <c r="X57" s="201">
        <v>59.89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84.02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52.95</v>
      </c>
      <c r="AQ57" s="201">
        <v>19.260000000000002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139.59</v>
      </c>
      <c r="L58" s="201">
        <v>5.78</v>
      </c>
      <c r="M58" s="201">
        <v>61.39</v>
      </c>
      <c r="N58" s="201">
        <v>49.94</v>
      </c>
      <c r="O58" s="201">
        <v>70.55</v>
      </c>
      <c r="P58" s="201">
        <v>23.89</v>
      </c>
      <c r="Q58" s="201">
        <v>2.89</v>
      </c>
      <c r="R58" s="201">
        <v>10.59</v>
      </c>
      <c r="S58" s="201">
        <v>6.74</v>
      </c>
      <c r="T58" s="201">
        <v>0</v>
      </c>
      <c r="U58" s="201">
        <v>59.79</v>
      </c>
      <c r="V58" s="201">
        <v>8.76</v>
      </c>
      <c r="W58" s="201">
        <v>19.62</v>
      </c>
      <c r="X58" s="201">
        <v>57.59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84.02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52.95</v>
      </c>
      <c r="AQ58" s="201">
        <v>19.260000000000002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139.59</v>
      </c>
      <c r="L59" s="201">
        <v>5.78</v>
      </c>
      <c r="M59" s="201">
        <v>61.39</v>
      </c>
      <c r="N59" s="201">
        <v>49.94</v>
      </c>
      <c r="O59" s="201">
        <v>70.55</v>
      </c>
      <c r="P59" s="201">
        <v>23.89</v>
      </c>
      <c r="Q59" s="201">
        <v>2.89</v>
      </c>
      <c r="R59" s="201">
        <v>10.59</v>
      </c>
      <c r="S59" s="201">
        <v>6.74</v>
      </c>
      <c r="T59" s="201">
        <v>0</v>
      </c>
      <c r="U59" s="201">
        <v>59.79</v>
      </c>
      <c r="V59" s="201">
        <v>8.76</v>
      </c>
      <c r="W59" s="201">
        <v>19.62</v>
      </c>
      <c r="X59" s="201">
        <v>55.29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84.02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52.95</v>
      </c>
      <c r="AQ59" s="201">
        <v>19.260000000000002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139.59</v>
      </c>
      <c r="L60" s="201">
        <v>5.78</v>
      </c>
      <c r="M60" s="201">
        <v>61.39</v>
      </c>
      <c r="N60" s="201">
        <v>49.94</v>
      </c>
      <c r="O60" s="201">
        <v>70.55</v>
      </c>
      <c r="P60" s="201">
        <v>23.89</v>
      </c>
      <c r="Q60" s="201">
        <v>2.89</v>
      </c>
      <c r="R60" s="201">
        <v>10.59</v>
      </c>
      <c r="S60" s="201">
        <v>6.74</v>
      </c>
      <c r="T60" s="201">
        <v>0</v>
      </c>
      <c r="U60" s="201">
        <v>59.79</v>
      </c>
      <c r="V60" s="201">
        <v>5.78</v>
      </c>
      <c r="W60" s="201">
        <v>11.55</v>
      </c>
      <c r="X60" s="201">
        <v>38.409999999999997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84.02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50.51</v>
      </c>
      <c r="AQ60" s="201">
        <v>19.260000000000002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139.59</v>
      </c>
      <c r="L61" s="201">
        <v>5.78</v>
      </c>
      <c r="M61" s="201">
        <v>61.39</v>
      </c>
      <c r="N61" s="201">
        <v>49.94</v>
      </c>
      <c r="O61" s="201">
        <v>70.55</v>
      </c>
      <c r="P61" s="201">
        <v>23.89</v>
      </c>
      <c r="Q61" s="201">
        <v>2.89</v>
      </c>
      <c r="R61" s="201">
        <v>10.59</v>
      </c>
      <c r="S61" s="201">
        <v>6.74</v>
      </c>
      <c r="T61" s="201">
        <v>0</v>
      </c>
      <c r="U61" s="201">
        <v>59.79</v>
      </c>
      <c r="V61" s="201">
        <v>5.78</v>
      </c>
      <c r="W61" s="201">
        <v>11.55</v>
      </c>
      <c r="X61" s="201">
        <v>38.92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52.95</v>
      </c>
      <c r="AQ61" s="201">
        <v>0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139.59</v>
      </c>
      <c r="L62" s="201">
        <v>5.78</v>
      </c>
      <c r="M62" s="201">
        <v>61.39</v>
      </c>
      <c r="N62" s="201">
        <v>49.94</v>
      </c>
      <c r="O62" s="201">
        <v>70.55</v>
      </c>
      <c r="P62" s="201">
        <v>23.89</v>
      </c>
      <c r="Q62" s="201">
        <v>2.89</v>
      </c>
      <c r="R62" s="201">
        <v>10.59</v>
      </c>
      <c r="S62" s="201">
        <v>6.74</v>
      </c>
      <c r="T62" s="201">
        <v>0</v>
      </c>
      <c r="U62" s="201">
        <v>59.79</v>
      </c>
      <c r="V62" s="201">
        <v>5.78</v>
      </c>
      <c r="W62" s="201">
        <v>11.55</v>
      </c>
      <c r="X62" s="201">
        <v>38.92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84.02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52.95</v>
      </c>
      <c r="AQ62" s="201">
        <v>0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139.59</v>
      </c>
      <c r="L63" s="201">
        <v>5.78</v>
      </c>
      <c r="M63" s="201">
        <v>61.39</v>
      </c>
      <c r="N63" s="201">
        <v>49.94</v>
      </c>
      <c r="O63" s="201">
        <v>70.55</v>
      </c>
      <c r="P63" s="201">
        <v>23.89</v>
      </c>
      <c r="Q63" s="201">
        <v>2.89</v>
      </c>
      <c r="R63" s="201">
        <v>10.59</v>
      </c>
      <c r="S63" s="201">
        <v>6.74</v>
      </c>
      <c r="T63" s="201">
        <v>0</v>
      </c>
      <c r="U63" s="201">
        <v>59.79</v>
      </c>
      <c r="V63" s="201">
        <v>5.78</v>
      </c>
      <c r="W63" s="201">
        <v>11.55</v>
      </c>
      <c r="X63" s="201">
        <v>38.92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52.95</v>
      </c>
      <c r="AQ63" s="201">
        <v>0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139.59</v>
      </c>
      <c r="L64" s="201">
        <v>5.78</v>
      </c>
      <c r="M64" s="201">
        <v>61.39</v>
      </c>
      <c r="N64" s="201">
        <v>49.94</v>
      </c>
      <c r="O64" s="201">
        <v>70.55</v>
      </c>
      <c r="P64" s="201">
        <v>23.89</v>
      </c>
      <c r="Q64" s="201">
        <v>2.89</v>
      </c>
      <c r="R64" s="201">
        <v>10.59</v>
      </c>
      <c r="S64" s="201">
        <v>6.74</v>
      </c>
      <c r="T64" s="201">
        <v>0</v>
      </c>
      <c r="U64" s="201">
        <v>59.79</v>
      </c>
      <c r="V64" s="201">
        <v>5.78</v>
      </c>
      <c r="W64" s="201">
        <v>11.55</v>
      </c>
      <c r="X64" s="201">
        <v>37.9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84.02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52.95</v>
      </c>
      <c r="AQ64" s="201">
        <v>0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139.59</v>
      </c>
      <c r="L65" s="201">
        <v>5.78</v>
      </c>
      <c r="M65" s="201">
        <v>61.39</v>
      </c>
      <c r="N65" s="201">
        <v>49.94</v>
      </c>
      <c r="O65" s="201">
        <v>70.55</v>
      </c>
      <c r="P65" s="201">
        <v>23.89</v>
      </c>
      <c r="Q65" s="201">
        <v>2.89</v>
      </c>
      <c r="R65" s="201">
        <v>10.59</v>
      </c>
      <c r="S65" s="201">
        <v>6.74</v>
      </c>
      <c r="T65" s="201">
        <v>0</v>
      </c>
      <c r="U65" s="201">
        <v>59.79</v>
      </c>
      <c r="V65" s="201">
        <v>5.78</v>
      </c>
      <c r="W65" s="201">
        <v>11.55</v>
      </c>
      <c r="X65" s="201">
        <v>37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84.02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52.95</v>
      </c>
      <c r="AQ65" s="201">
        <v>0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139.59</v>
      </c>
      <c r="L66" s="201">
        <v>5.78</v>
      </c>
      <c r="M66" s="201">
        <v>61.39</v>
      </c>
      <c r="N66" s="201">
        <v>49.94</v>
      </c>
      <c r="O66" s="201">
        <v>70.55</v>
      </c>
      <c r="P66" s="201">
        <v>23.89</v>
      </c>
      <c r="Q66" s="201">
        <v>2.89</v>
      </c>
      <c r="R66" s="201">
        <v>10.59</v>
      </c>
      <c r="S66" s="201">
        <v>6.74</v>
      </c>
      <c r="T66" s="201">
        <v>0</v>
      </c>
      <c r="U66" s="201">
        <v>59.79</v>
      </c>
      <c r="V66" s="201">
        <v>8.74</v>
      </c>
      <c r="W66" s="201">
        <v>19.62</v>
      </c>
      <c r="X66" s="201">
        <v>59.89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84.02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52.95</v>
      </c>
      <c r="AQ66" s="201">
        <v>0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9.07</v>
      </c>
      <c r="M67" s="201">
        <v>61.39</v>
      </c>
      <c r="N67" s="201">
        <v>49.94</v>
      </c>
      <c r="O67" s="201">
        <v>70.55</v>
      </c>
      <c r="P67" s="201">
        <v>23.89</v>
      </c>
      <c r="Q67" s="201">
        <v>4.6100000000000003</v>
      </c>
      <c r="R67" s="201">
        <v>17.18</v>
      </c>
      <c r="S67" s="201">
        <v>11.16</v>
      </c>
      <c r="T67" s="201">
        <v>0</v>
      </c>
      <c r="U67" s="201">
        <v>59.79</v>
      </c>
      <c r="V67" s="201">
        <v>8.76</v>
      </c>
      <c r="W67" s="201">
        <v>19.62</v>
      </c>
      <c r="X67" s="201">
        <v>59.88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82.25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98.65</v>
      </c>
      <c r="AQ67" s="201">
        <v>0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9.07</v>
      </c>
      <c r="M68" s="201">
        <v>61.39</v>
      </c>
      <c r="N68" s="201">
        <v>49.94</v>
      </c>
      <c r="O68" s="201">
        <v>70.55</v>
      </c>
      <c r="P68" s="201">
        <v>23.89</v>
      </c>
      <c r="Q68" s="201">
        <v>4.6100000000000003</v>
      </c>
      <c r="R68" s="201">
        <v>17.93</v>
      </c>
      <c r="S68" s="201">
        <v>11.16</v>
      </c>
      <c r="T68" s="201">
        <v>0</v>
      </c>
      <c r="U68" s="201">
        <v>59.79</v>
      </c>
      <c r="V68" s="201">
        <v>8.76</v>
      </c>
      <c r="W68" s="201">
        <v>19.62</v>
      </c>
      <c r="X68" s="201">
        <v>62.37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82.25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98.65</v>
      </c>
      <c r="AQ68" s="201">
        <v>0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9.07</v>
      </c>
      <c r="M69" s="201">
        <v>61.39</v>
      </c>
      <c r="N69" s="201">
        <v>49.94</v>
      </c>
      <c r="O69" s="201">
        <v>70.55</v>
      </c>
      <c r="P69" s="201">
        <v>23.89</v>
      </c>
      <c r="Q69" s="201">
        <v>4.6100000000000003</v>
      </c>
      <c r="R69" s="201">
        <v>17.93</v>
      </c>
      <c r="S69" s="201">
        <v>11.16</v>
      </c>
      <c r="T69" s="201">
        <v>0</v>
      </c>
      <c r="U69" s="201">
        <v>59.79</v>
      </c>
      <c r="V69" s="201">
        <v>8.76</v>
      </c>
      <c r="W69" s="201">
        <v>19.62</v>
      </c>
      <c r="X69" s="201">
        <v>62.37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84.02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98.06</v>
      </c>
      <c r="AQ69" s="201">
        <v>0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9.07</v>
      </c>
      <c r="M70" s="201">
        <v>61.39</v>
      </c>
      <c r="N70" s="201">
        <v>49.94</v>
      </c>
      <c r="O70" s="201">
        <v>70.55</v>
      </c>
      <c r="P70" s="201">
        <v>23.89</v>
      </c>
      <c r="Q70" s="201">
        <v>4.6100000000000003</v>
      </c>
      <c r="R70" s="201">
        <v>17.93</v>
      </c>
      <c r="S70" s="201">
        <v>11.16</v>
      </c>
      <c r="T70" s="201">
        <v>0</v>
      </c>
      <c r="U70" s="201">
        <v>59.79</v>
      </c>
      <c r="V70" s="201">
        <v>8.76</v>
      </c>
      <c r="W70" s="201">
        <v>19.62</v>
      </c>
      <c r="X70" s="201">
        <v>62.37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84.02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98.06</v>
      </c>
      <c r="AQ70" s="201">
        <v>0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9.07</v>
      </c>
      <c r="M71" s="201">
        <v>61.39</v>
      </c>
      <c r="N71" s="201">
        <v>49.94</v>
      </c>
      <c r="O71" s="201">
        <v>70.55</v>
      </c>
      <c r="P71" s="201">
        <v>23.89</v>
      </c>
      <c r="Q71" s="201">
        <v>4.6100000000000003</v>
      </c>
      <c r="R71" s="201">
        <v>17.93</v>
      </c>
      <c r="S71" s="201">
        <v>11.16</v>
      </c>
      <c r="T71" s="201">
        <v>0</v>
      </c>
      <c r="U71" s="201">
        <v>59.79</v>
      </c>
      <c r="V71" s="201">
        <v>8.76</v>
      </c>
      <c r="W71" s="201">
        <v>19.62</v>
      </c>
      <c r="X71" s="201">
        <v>62.37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84.02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98.06</v>
      </c>
      <c r="AQ71" s="201">
        <v>0</v>
      </c>
      <c r="AR71" s="201">
        <v>35.31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9.07</v>
      </c>
      <c r="M72" s="201">
        <v>61.39</v>
      </c>
      <c r="N72" s="201">
        <v>49.94</v>
      </c>
      <c r="O72" s="201">
        <v>70.55</v>
      </c>
      <c r="P72" s="201">
        <v>23.89</v>
      </c>
      <c r="Q72" s="201">
        <v>4.6100000000000003</v>
      </c>
      <c r="R72" s="201">
        <v>17.93</v>
      </c>
      <c r="S72" s="201">
        <v>11.16</v>
      </c>
      <c r="T72" s="201">
        <v>0</v>
      </c>
      <c r="U72" s="201">
        <v>59.79</v>
      </c>
      <c r="V72" s="201">
        <v>8.76</v>
      </c>
      <c r="W72" s="201">
        <v>19.62</v>
      </c>
      <c r="X72" s="201">
        <v>62.37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84.02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98.06</v>
      </c>
      <c r="AQ72" s="201">
        <v>0</v>
      </c>
      <c r="AR72" s="201">
        <v>17.39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9.07</v>
      </c>
      <c r="M73" s="201">
        <v>61.39</v>
      </c>
      <c r="N73" s="201">
        <v>49.94</v>
      </c>
      <c r="O73" s="201">
        <v>70.55</v>
      </c>
      <c r="P73" s="201">
        <v>23.89</v>
      </c>
      <c r="Q73" s="201">
        <v>4.6100000000000003</v>
      </c>
      <c r="R73" s="201">
        <v>17.93</v>
      </c>
      <c r="S73" s="201">
        <v>11.16</v>
      </c>
      <c r="T73" s="201">
        <v>0</v>
      </c>
      <c r="U73" s="201">
        <v>59.79</v>
      </c>
      <c r="V73" s="201">
        <v>8.76</v>
      </c>
      <c r="W73" s="201">
        <v>19.62</v>
      </c>
      <c r="X73" s="201">
        <v>62.37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84.02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98.06</v>
      </c>
      <c r="AQ73" s="201">
        <v>38.14</v>
      </c>
      <c r="AR73" s="201">
        <v>7.23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9.07</v>
      </c>
      <c r="M74" s="201">
        <v>61.39</v>
      </c>
      <c r="N74" s="201">
        <v>49.94</v>
      </c>
      <c r="O74" s="201">
        <v>70.55</v>
      </c>
      <c r="P74" s="201">
        <v>23.89</v>
      </c>
      <c r="Q74" s="201">
        <v>4.6100000000000003</v>
      </c>
      <c r="R74" s="201">
        <v>17.93</v>
      </c>
      <c r="S74" s="201">
        <v>11.16</v>
      </c>
      <c r="T74" s="201">
        <v>0</v>
      </c>
      <c r="U74" s="201">
        <v>59.79</v>
      </c>
      <c r="V74" s="201">
        <v>8.76</v>
      </c>
      <c r="W74" s="201">
        <v>19.62</v>
      </c>
      <c r="X74" s="201">
        <v>62.37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84.02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98.06</v>
      </c>
      <c r="AQ74" s="201">
        <v>38.14</v>
      </c>
      <c r="AR74" s="201">
        <v>1.82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9.07</v>
      </c>
      <c r="M75" s="201">
        <v>61.39</v>
      </c>
      <c r="N75" s="201">
        <v>49.94</v>
      </c>
      <c r="O75" s="201">
        <v>63.21</v>
      </c>
      <c r="P75" s="201">
        <v>23.89</v>
      </c>
      <c r="Q75" s="201">
        <v>4.6100000000000003</v>
      </c>
      <c r="R75" s="201">
        <v>17.93</v>
      </c>
      <c r="S75" s="201">
        <v>11.16</v>
      </c>
      <c r="T75" s="201">
        <v>0</v>
      </c>
      <c r="U75" s="201">
        <v>59.79</v>
      </c>
      <c r="V75" s="201">
        <v>8.76</v>
      </c>
      <c r="W75" s="201">
        <v>19.62</v>
      </c>
      <c r="X75" s="201">
        <v>62.37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82.25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98.06</v>
      </c>
      <c r="AQ75" s="201">
        <v>38.14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9.07</v>
      </c>
      <c r="M76" s="201">
        <v>61.39</v>
      </c>
      <c r="N76" s="201">
        <v>49.94</v>
      </c>
      <c r="O76" s="201">
        <v>56.44</v>
      </c>
      <c r="P76" s="201">
        <v>23.89</v>
      </c>
      <c r="Q76" s="201">
        <v>4.6100000000000003</v>
      </c>
      <c r="R76" s="201">
        <v>17.93</v>
      </c>
      <c r="S76" s="201">
        <v>11.16</v>
      </c>
      <c r="T76" s="201">
        <v>0</v>
      </c>
      <c r="U76" s="201">
        <v>59.79</v>
      </c>
      <c r="V76" s="201">
        <v>8.76</v>
      </c>
      <c r="W76" s="201">
        <v>19.62</v>
      </c>
      <c r="X76" s="201">
        <v>62.37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82.25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98.06</v>
      </c>
      <c r="AQ76" s="201">
        <v>38.14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9.07</v>
      </c>
      <c r="M77" s="201">
        <v>61.39</v>
      </c>
      <c r="N77" s="201">
        <v>49.94</v>
      </c>
      <c r="O77" s="201">
        <v>56.44</v>
      </c>
      <c r="P77" s="201">
        <v>23.89</v>
      </c>
      <c r="Q77" s="201">
        <v>4.6100000000000003</v>
      </c>
      <c r="R77" s="201">
        <v>17.93</v>
      </c>
      <c r="S77" s="201">
        <v>11.16</v>
      </c>
      <c r="T77" s="201">
        <v>0</v>
      </c>
      <c r="U77" s="201">
        <v>59.79</v>
      </c>
      <c r="V77" s="201">
        <v>8.76</v>
      </c>
      <c r="W77" s="201">
        <v>19.62</v>
      </c>
      <c r="X77" s="201">
        <v>62.37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82.25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98.06</v>
      </c>
      <c r="AQ77" s="201">
        <v>38.14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9.07</v>
      </c>
      <c r="M78" s="201">
        <v>61.39</v>
      </c>
      <c r="N78" s="201">
        <v>49.94</v>
      </c>
      <c r="O78" s="201">
        <v>56.44</v>
      </c>
      <c r="P78" s="201">
        <v>23.89</v>
      </c>
      <c r="Q78" s="201">
        <v>4.6100000000000003</v>
      </c>
      <c r="R78" s="201">
        <v>17.93</v>
      </c>
      <c r="S78" s="201">
        <v>11.16</v>
      </c>
      <c r="T78" s="201">
        <v>0</v>
      </c>
      <c r="U78" s="201">
        <v>59.79</v>
      </c>
      <c r="V78" s="201">
        <v>8.76</v>
      </c>
      <c r="W78" s="201">
        <v>19.62</v>
      </c>
      <c r="X78" s="201">
        <v>62.37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82.25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98.06</v>
      </c>
      <c r="AQ78" s="201">
        <v>38.14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9.07</v>
      </c>
      <c r="M79" s="201">
        <v>61.39</v>
      </c>
      <c r="N79" s="201">
        <v>49.94</v>
      </c>
      <c r="O79" s="201">
        <v>56.44</v>
      </c>
      <c r="P79" s="201">
        <v>23.89</v>
      </c>
      <c r="Q79" s="201">
        <v>4.6100000000000003</v>
      </c>
      <c r="R79" s="201">
        <v>17.93</v>
      </c>
      <c r="S79" s="201">
        <v>11.16</v>
      </c>
      <c r="T79" s="201">
        <v>0</v>
      </c>
      <c r="U79" s="201">
        <v>59.79</v>
      </c>
      <c r="V79" s="201">
        <v>8.76</v>
      </c>
      <c r="W79" s="201">
        <v>19.62</v>
      </c>
      <c r="X79" s="201">
        <v>62.37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82.25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98.06</v>
      </c>
      <c r="AQ79" s="201">
        <v>38.14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8.94</v>
      </c>
      <c r="M80" s="201">
        <v>61.39</v>
      </c>
      <c r="N80" s="201">
        <v>49.94</v>
      </c>
      <c r="O80" s="201">
        <v>56.44</v>
      </c>
      <c r="P80" s="201">
        <v>23.89</v>
      </c>
      <c r="Q80" s="201">
        <v>4.6100000000000003</v>
      </c>
      <c r="R80" s="201">
        <v>17.93</v>
      </c>
      <c r="S80" s="201">
        <v>11.16</v>
      </c>
      <c r="T80" s="201">
        <v>0</v>
      </c>
      <c r="U80" s="201">
        <v>59.79</v>
      </c>
      <c r="V80" s="201">
        <v>8.76</v>
      </c>
      <c r="W80" s="201">
        <v>19.62</v>
      </c>
      <c r="X80" s="201">
        <v>62.37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82.25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98.06</v>
      </c>
      <c r="AQ80" s="201">
        <v>38.14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9.07</v>
      </c>
      <c r="M81" s="201">
        <v>61.39</v>
      </c>
      <c r="N81" s="201">
        <v>49.94</v>
      </c>
      <c r="O81" s="201">
        <v>56.44</v>
      </c>
      <c r="P81" s="201">
        <v>23.89</v>
      </c>
      <c r="Q81" s="201">
        <v>4.6100000000000003</v>
      </c>
      <c r="R81" s="201">
        <v>17.93</v>
      </c>
      <c r="S81" s="201">
        <v>11.16</v>
      </c>
      <c r="T81" s="201">
        <v>0</v>
      </c>
      <c r="U81" s="201">
        <v>59.79</v>
      </c>
      <c r="V81" s="201">
        <v>8.76</v>
      </c>
      <c r="W81" s="201">
        <v>19.62</v>
      </c>
      <c r="X81" s="201">
        <v>62.37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82.25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98.06</v>
      </c>
      <c r="AQ81" s="201">
        <v>38.14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9.07</v>
      </c>
      <c r="M82" s="201">
        <v>61.39</v>
      </c>
      <c r="N82" s="201">
        <v>49.94</v>
      </c>
      <c r="O82" s="201">
        <v>56.44</v>
      </c>
      <c r="P82" s="201">
        <v>23.89</v>
      </c>
      <c r="Q82" s="201">
        <v>4.6100000000000003</v>
      </c>
      <c r="R82" s="201">
        <v>17.93</v>
      </c>
      <c r="S82" s="201">
        <v>11.16</v>
      </c>
      <c r="T82" s="201">
        <v>0</v>
      </c>
      <c r="U82" s="201">
        <v>59.79</v>
      </c>
      <c r="V82" s="201">
        <v>8.76</v>
      </c>
      <c r="W82" s="201">
        <v>19.62</v>
      </c>
      <c r="X82" s="201">
        <v>62.37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82.25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98.06</v>
      </c>
      <c r="AQ82" s="201">
        <v>38.14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9.11</v>
      </c>
      <c r="M83" s="201">
        <v>61.39</v>
      </c>
      <c r="N83" s="201">
        <v>49.94</v>
      </c>
      <c r="O83" s="201">
        <v>56.44</v>
      </c>
      <c r="P83" s="201">
        <v>23.89</v>
      </c>
      <c r="Q83" s="201">
        <v>4.6100000000000003</v>
      </c>
      <c r="R83" s="201">
        <v>17.93</v>
      </c>
      <c r="S83" s="201">
        <v>11.16</v>
      </c>
      <c r="T83" s="201">
        <v>0</v>
      </c>
      <c r="U83" s="201">
        <v>59.79</v>
      </c>
      <c r="V83" s="201">
        <v>8.76</v>
      </c>
      <c r="W83" s="201">
        <v>19.62</v>
      </c>
      <c r="X83" s="201">
        <v>62.37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84.02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98.06</v>
      </c>
      <c r="AQ83" s="201">
        <v>38.14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9.07</v>
      </c>
      <c r="M84" s="201">
        <v>61.39</v>
      </c>
      <c r="N84" s="201">
        <v>49.94</v>
      </c>
      <c r="O84" s="201">
        <v>56.44</v>
      </c>
      <c r="P84" s="201">
        <v>23.89</v>
      </c>
      <c r="Q84" s="201">
        <v>4.6100000000000003</v>
      </c>
      <c r="R84" s="201">
        <v>17.93</v>
      </c>
      <c r="S84" s="201">
        <v>11.16</v>
      </c>
      <c r="T84" s="201">
        <v>0</v>
      </c>
      <c r="U84" s="201">
        <v>59.79</v>
      </c>
      <c r="V84" s="201">
        <v>8.76</v>
      </c>
      <c r="W84" s="201">
        <v>19.62</v>
      </c>
      <c r="X84" s="201">
        <v>62.37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84.02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98.06</v>
      </c>
      <c r="AQ84" s="201">
        <v>38.14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9.07</v>
      </c>
      <c r="M85" s="201">
        <v>61.39</v>
      </c>
      <c r="N85" s="201">
        <v>49.94</v>
      </c>
      <c r="O85" s="201">
        <v>56.44</v>
      </c>
      <c r="P85" s="201">
        <v>23.89</v>
      </c>
      <c r="Q85" s="201">
        <v>4.6100000000000003</v>
      </c>
      <c r="R85" s="201">
        <v>17.93</v>
      </c>
      <c r="S85" s="201">
        <v>11.16</v>
      </c>
      <c r="T85" s="201">
        <v>0</v>
      </c>
      <c r="U85" s="201">
        <v>59.79</v>
      </c>
      <c r="V85" s="201">
        <v>8.76</v>
      </c>
      <c r="W85" s="201">
        <v>19.62</v>
      </c>
      <c r="X85" s="201">
        <v>62.37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84.02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98.06</v>
      </c>
      <c r="AQ85" s="201">
        <v>38.14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9.07</v>
      </c>
      <c r="M86" s="201">
        <v>61.39</v>
      </c>
      <c r="N86" s="201">
        <v>49.94</v>
      </c>
      <c r="O86" s="201">
        <v>56.44</v>
      </c>
      <c r="P86" s="201">
        <v>23.89</v>
      </c>
      <c r="Q86" s="201">
        <v>4.6100000000000003</v>
      </c>
      <c r="R86" s="201">
        <v>17.93</v>
      </c>
      <c r="S86" s="201">
        <v>11.16</v>
      </c>
      <c r="T86" s="201">
        <v>0</v>
      </c>
      <c r="U86" s="201">
        <v>59.79</v>
      </c>
      <c r="V86" s="201">
        <v>8.76</v>
      </c>
      <c r="W86" s="201">
        <v>19.62</v>
      </c>
      <c r="X86" s="201">
        <v>62.37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84.02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98.06</v>
      </c>
      <c r="AQ86" s="201">
        <v>38.14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14.92</v>
      </c>
      <c r="L87" s="201">
        <v>9.07</v>
      </c>
      <c r="M87" s="201">
        <v>61.39</v>
      </c>
      <c r="N87" s="201">
        <v>49.94</v>
      </c>
      <c r="O87" s="201">
        <v>56.44</v>
      </c>
      <c r="P87" s="201">
        <v>23.89</v>
      </c>
      <c r="Q87" s="201">
        <v>4.6100000000000003</v>
      </c>
      <c r="R87" s="201">
        <v>17.93</v>
      </c>
      <c r="S87" s="201">
        <v>11.16</v>
      </c>
      <c r="T87" s="201">
        <v>0</v>
      </c>
      <c r="U87" s="201">
        <v>59.79</v>
      </c>
      <c r="V87" s="201">
        <v>8.76</v>
      </c>
      <c r="W87" s="201">
        <v>19.62</v>
      </c>
      <c r="X87" s="201">
        <v>62.37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84.02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98.06</v>
      </c>
      <c r="AQ87" s="201">
        <v>38.14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26.74</v>
      </c>
      <c r="L88" s="201">
        <v>9.07</v>
      </c>
      <c r="M88" s="201">
        <v>61.39</v>
      </c>
      <c r="N88" s="201">
        <v>49.94</v>
      </c>
      <c r="O88" s="201">
        <v>56.44</v>
      </c>
      <c r="P88" s="201">
        <v>23.89</v>
      </c>
      <c r="Q88" s="201">
        <v>4.6100000000000003</v>
      </c>
      <c r="R88" s="201">
        <v>17.93</v>
      </c>
      <c r="S88" s="201">
        <v>11.16</v>
      </c>
      <c r="T88" s="201">
        <v>0</v>
      </c>
      <c r="U88" s="201">
        <v>59.79</v>
      </c>
      <c r="V88" s="201">
        <v>8.76</v>
      </c>
      <c r="W88" s="201">
        <v>19.62</v>
      </c>
      <c r="X88" s="201">
        <v>62.37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84.02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98.06</v>
      </c>
      <c r="AQ88" s="201">
        <v>38.14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38.450000000000003</v>
      </c>
      <c r="L89" s="201">
        <v>9.07</v>
      </c>
      <c r="M89" s="201">
        <v>61.39</v>
      </c>
      <c r="N89" s="201">
        <v>49.94</v>
      </c>
      <c r="O89" s="201">
        <v>56.44</v>
      </c>
      <c r="P89" s="201">
        <v>23.89</v>
      </c>
      <c r="Q89" s="201">
        <v>4.6100000000000003</v>
      </c>
      <c r="R89" s="201">
        <v>17.93</v>
      </c>
      <c r="S89" s="201">
        <v>11.16</v>
      </c>
      <c r="T89" s="201">
        <v>0</v>
      </c>
      <c r="U89" s="201">
        <v>59.79</v>
      </c>
      <c r="V89" s="201">
        <v>8.76</v>
      </c>
      <c r="W89" s="201">
        <v>19.62</v>
      </c>
      <c r="X89" s="201">
        <v>62.37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84.02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98.06</v>
      </c>
      <c r="AQ89" s="201">
        <v>38.14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52.93</v>
      </c>
      <c r="L90" s="201">
        <v>9.07</v>
      </c>
      <c r="M90" s="201">
        <v>61.39</v>
      </c>
      <c r="N90" s="201">
        <v>49.94</v>
      </c>
      <c r="O90" s="201">
        <v>56.44</v>
      </c>
      <c r="P90" s="201">
        <v>23.89</v>
      </c>
      <c r="Q90" s="201">
        <v>4.6100000000000003</v>
      </c>
      <c r="R90" s="201">
        <v>17.93</v>
      </c>
      <c r="S90" s="201">
        <v>11.16</v>
      </c>
      <c r="T90" s="201">
        <v>0</v>
      </c>
      <c r="U90" s="201">
        <v>59.79</v>
      </c>
      <c r="V90" s="201">
        <v>8.76</v>
      </c>
      <c r="W90" s="201">
        <v>19.62</v>
      </c>
      <c r="X90" s="201">
        <v>62.37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84.02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98.06</v>
      </c>
      <c r="AQ90" s="201">
        <v>38.14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59</v>
      </c>
      <c r="L91" s="201">
        <v>9.07</v>
      </c>
      <c r="M91" s="201">
        <v>61.39</v>
      </c>
      <c r="N91" s="201">
        <v>49.94</v>
      </c>
      <c r="O91" s="201">
        <v>58.66</v>
      </c>
      <c r="P91" s="201">
        <v>23.89</v>
      </c>
      <c r="Q91" s="201">
        <v>4.6100000000000003</v>
      </c>
      <c r="R91" s="201">
        <v>17.93</v>
      </c>
      <c r="S91" s="201">
        <v>11.16</v>
      </c>
      <c r="T91" s="201">
        <v>0</v>
      </c>
      <c r="U91" s="201">
        <v>59.79</v>
      </c>
      <c r="V91" s="201">
        <v>8.76</v>
      </c>
      <c r="W91" s="201">
        <v>19.62</v>
      </c>
      <c r="X91" s="201">
        <v>62.37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84.02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98.06</v>
      </c>
      <c r="AQ91" s="201">
        <v>39.619999999999997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69.44</v>
      </c>
      <c r="L92" s="201">
        <v>9.07</v>
      </c>
      <c r="M92" s="201">
        <v>61.39</v>
      </c>
      <c r="N92" s="201">
        <v>49.94</v>
      </c>
      <c r="O92" s="201">
        <v>58.69</v>
      </c>
      <c r="P92" s="201">
        <v>23.89</v>
      </c>
      <c r="Q92" s="201">
        <v>4.6100000000000003</v>
      </c>
      <c r="R92" s="201">
        <v>17.93</v>
      </c>
      <c r="S92" s="201">
        <v>11.16</v>
      </c>
      <c r="T92" s="201">
        <v>0</v>
      </c>
      <c r="U92" s="201">
        <v>59.79</v>
      </c>
      <c r="V92" s="201">
        <v>8.76</v>
      </c>
      <c r="W92" s="201">
        <v>19.62</v>
      </c>
      <c r="X92" s="201">
        <v>62.37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84.02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98.06</v>
      </c>
      <c r="AQ92" s="201">
        <v>39.619999999999997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87.7</v>
      </c>
      <c r="L93" s="201">
        <v>9.07</v>
      </c>
      <c r="M93" s="201">
        <v>61.39</v>
      </c>
      <c r="N93" s="201">
        <v>49.94</v>
      </c>
      <c r="O93" s="201">
        <v>58.69</v>
      </c>
      <c r="P93" s="201">
        <v>23.89</v>
      </c>
      <c r="Q93" s="201">
        <v>4.6100000000000003</v>
      </c>
      <c r="R93" s="201">
        <v>17.93</v>
      </c>
      <c r="S93" s="201">
        <v>11.16</v>
      </c>
      <c r="T93" s="201">
        <v>0</v>
      </c>
      <c r="U93" s="201">
        <v>59.79</v>
      </c>
      <c r="V93" s="201">
        <v>8.76</v>
      </c>
      <c r="W93" s="201">
        <v>19.62</v>
      </c>
      <c r="X93" s="201">
        <v>62.37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84.02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98.06</v>
      </c>
      <c r="AQ93" s="201">
        <v>39.619999999999997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101.46</v>
      </c>
      <c r="L94" s="201">
        <v>9.07</v>
      </c>
      <c r="M94" s="201">
        <v>61.39</v>
      </c>
      <c r="N94" s="201">
        <v>49.94</v>
      </c>
      <c r="O94" s="201">
        <v>58.69</v>
      </c>
      <c r="P94" s="201">
        <v>23.89</v>
      </c>
      <c r="Q94" s="201">
        <v>4.6100000000000003</v>
      </c>
      <c r="R94" s="201">
        <v>17.93</v>
      </c>
      <c r="S94" s="201">
        <v>11.16</v>
      </c>
      <c r="T94" s="201">
        <v>0</v>
      </c>
      <c r="U94" s="201">
        <v>59.79</v>
      </c>
      <c r="V94" s="201">
        <v>8.76</v>
      </c>
      <c r="W94" s="201">
        <v>19.62</v>
      </c>
      <c r="X94" s="201">
        <v>62.37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84.02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98.06</v>
      </c>
      <c r="AQ94" s="201">
        <v>39.619999999999997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101.46</v>
      </c>
      <c r="L95" s="201">
        <v>9.07</v>
      </c>
      <c r="M95" s="201">
        <v>61.39</v>
      </c>
      <c r="N95" s="201">
        <v>49.94</v>
      </c>
      <c r="O95" s="201">
        <v>58.69</v>
      </c>
      <c r="P95" s="201">
        <v>23.89</v>
      </c>
      <c r="Q95" s="201">
        <v>4.6100000000000003</v>
      </c>
      <c r="R95" s="201">
        <v>17.93</v>
      </c>
      <c r="S95" s="201">
        <v>11.16</v>
      </c>
      <c r="T95" s="201">
        <v>0</v>
      </c>
      <c r="U95" s="201">
        <v>59.79</v>
      </c>
      <c r="V95" s="201">
        <v>8.76</v>
      </c>
      <c r="W95" s="201">
        <v>19.62</v>
      </c>
      <c r="X95" s="201">
        <v>62.37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84.02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98.06</v>
      </c>
      <c r="AQ95" s="201">
        <v>39.619999999999997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111.81</v>
      </c>
      <c r="L96" s="201">
        <v>9.07</v>
      </c>
      <c r="M96" s="201">
        <v>61.39</v>
      </c>
      <c r="N96" s="201">
        <v>49.94</v>
      </c>
      <c r="O96" s="201">
        <v>58.69</v>
      </c>
      <c r="P96" s="201">
        <v>23.89</v>
      </c>
      <c r="Q96" s="201">
        <v>4.6100000000000003</v>
      </c>
      <c r="R96" s="201">
        <v>17.93</v>
      </c>
      <c r="S96" s="201">
        <v>11.16</v>
      </c>
      <c r="T96" s="201">
        <v>0</v>
      </c>
      <c r="U96" s="201">
        <v>59.79</v>
      </c>
      <c r="V96" s="201">
        <v>8.76</v>
      </c>
      <c r="W96" s="201">
        <v>19.62</v>
      </c>
      <c r="X96" s="201">
        <v>62.37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84.02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98.06</v>
      </c>
      <c r="AQ96" s="201">
        <v>38.14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128.15</v>
      </c>
      <c r="L97" s="201">
        <v>9.07</v>
      </c>
      <c r="M97" s="201">
        <v>61.39</v>
      </c>
      <c r="N97" s="201">
        <v>49.94</v>
      </c>
      <c r="O97" s="201">
        <v>58.69</v>
      </c>
      <c r="P97" s="201">
        <v>23.89</v>
      </c>
      <c r="Q97" s="201">
        <v>4.6100000000000003</v>
      </c>
      <c r="R97" s="201">
        <v>17.93</v>
      </c>
      <c r="S97" s="201">
        <v>11.16</v>
      </c>
      <c r="T97" s="201">
        <v>0</v>
      </c>
      <c r="U97" s="201">
        <v>59.79</v>
      </c>
      <c r="V97" s="201">
        <v>8.76</v>
      </c>
      <c r="W97" s="201">
        <v>19.62</v>
      </c>
      <c r="X97" s="201">
        <v>62.37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84.02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98.06</v>
      </c>
      <c r="AQ97" s="201">
        <v>38.14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139.6</v>
      </c>
      <c r="L98" s="201">
        <v>9.07</v>
      </c>
      <c r="M98" s="201">
        <v>61.39</v>
      </c>
      <c r="N98" s="201">
        <v>49.94</v>
      </c>
      <c r="O98" s="201">
        <v>58.69</v>
      </c>
      <c r="P98" s="201">
        <v>23.89</v>
      </c>
      <c r="Q98" s="201">
        <v>4.6100000000000003</v>
      </c>
      <c r="R98" s="201">
        <v>17.93</v>
      </c>
      <c r="S98" s="201">
        <v>11.16</v>
      </c>
      <c r="T98" s="201">
        <v>0</v>
      </c>
      <c r="U98" s="201">
        <v>59.79</v>
      </c>
      <c r="V98" s="201">
        <v>8.76</v>
      </c>
      <c r="W98" s="201">
        <v>19.62</v>
      </c>
      <c r="X98" s="201">
        <v>62.37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84.02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98.06</v>
      </c>
      <c r="AQ98" s="201">
        <v>38.14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2.9312075000000006</v>
      </c>
      <c r="L99">
        <f t="shared" si="0"/>
        <v>0.19060250000000023</v>
      </c>
      <c r="M99">
        <f t="shared" si="0"/>
        <v>1.4733600000000018</v>
      </c>
      <c r="N99">
        <f t="shared" si="0"/>
        <v>1.1986449999999995</v>
      </c>
      <c r="O99">
        <f t="shared" si="0"/>
        <v>1.6147249999999995</v>
      </c>
      <c r="P99">
        <f t="shared" si="0"/>
        <v>0.57336000000000054</v>
      </c>
      <c r="Q99">
        <f t="shared" si="0"/>
        <v>9.6450000000000119E-2</v>
      </c>
      <c r="R99">
        <f t="shared" si="0"/>
        <v>0.37139750000000027</v>
      </c>
      <c r="S99">
        <f t="shared" si="0"/>
        <v>0.23133749999999972</v>
      </c>
      <c r="T99">
        <f t="shared" si="0"/>
        <v>0</v>
      </c>
      <c r="U99">
        <f t="shared" si="0"/>
        <v>1.4349599999999993</v>
      </c>
      <c r="V99">
        <f t="shared" si="0"/>
        <v>0.1946374999999998</v>
      </c>
      <c r="W99">
        <f t="shared" si="0"/>
        <v>0.42851249999999907</v>
      </c>
      <c r="X99">
        <f t="shared" si="0"/>
        <v>1.3559774999999983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1.9994500000000035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1.9836300000000022</v>
      </c>
      <c r="AQ99">
        <f t="shared" ref="AQ99:AT99" si="1">SUM(AQ3:AQ98)/4000</f>
        <v>0.67535000000000001</v>
      </c>
      <c r="AR99">
        <f t="shared" si="1"/>
        <v>0.48006500000000002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42.36</v>
      </c>
      <c r="L3" s="201">
        <v>33.72</v>
      </c>
      <c r="M3" s="201">
        <v>0</v>
      </c>
      <c r="N3" s="201">
        <v>27.92</v>
      </c>
      <c r="O3" s="201">
        <v>48.5</v>
      </c>
      <c r="P3" s="201">
        <v>59.92</v>
      </c>
      <c r="Q3" s="201">
        <v>1.93</v>
      </c>
      <c r="R3" s="201">
        <v>5.78</v>
      </c>
      <c r="S3" s="201">
        <v>3.85</v>
      </c>
      <c r="T3" s="201">
        <v>0</v>
      </c>
      <c r="U3" s="201">
        <v>318.62</v>
      </c>
      <c r="V3" s="201">
        <v>3.04</v>
      </c>
      <c r="W3" s="201">
        <v>5.78</v>
      </c>
      <c r="X3" s="201">
        <v>36.07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48.59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30.81</v>
      </c>
      <c r="AQ3" s="201">
        <v>11.55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42.36</v>
      </c>
      <c r="L4" s="201">
        <v>33.72</v>
      </c>
      <c r="M4" s="201">
        <v>0</v>
      </c>
      <c r="N4" s="201">
        <v>27.92</v>
      </c>
      <c r="O4" s="201">
        <v>48.5</v>
      </c>
      <c r="P4" s="201">
        <v>59.92</v>
      </c>
      <c r="Q4" s="201">
        <v>1.93</v>
      </c>
      <c r="R4" s="201">
        <v>5.78</v>
      </c>
      <c r="S4" s="201">
        <v>3.85</v>
      </c>
      <c r="T4" s="201">
        <v>0</v>
      </c>
      <c r="U4" s="201">
        <v>318.62</v>
      </c>
      <c r="V4" s="201">
        <v>2.89</v>
      </c>
      <c r="W4" s="201">
        <v>5.78</v>
      </c>
      <c r="X4" s="201">
        <v>36.07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48.59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30.81</v>
      </c>
      <c r="AQ4" s="201">
        <v>11.55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42.36</v>
      </c>
      <c r="L5" s="201">
        <v>33.72</v>
      </c>
      <c r="M5" s="201">
        <v>0</v>
      </c>
      <c r="N5" s="201">
        <v>27.92</v>
      </c>
      <c r="O5" s="201">
        <v>48.5</v>
      </c>
      <c r="P5" s="201">
        <v>59.92</v>
      </c>
      <c r="Q5" s="201">
        <v>1.93</v>
      </c>
      <c r="R5" s="201">
        <v>5.78</v>
      </c>
      <c r="S5" s="201">
        <v>3.85</v>
      </c>
      <c r="T5" s="201">
        <v>0</v>
      </c>
      <c r="U5" s="201">
        <v>318.62</v>
      </c>
      <c r="V5" s="201">
        <v>2.89</v>
      </c>
      <c r="W5" s="201">
        <v>5.78</v>
      </c>
      <c r="X5" s="201">
        <v>36.07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48.59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30.81</v>
      </c>
      <c r="AQ5" s="201">
        <v>11.55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42.36</v>
      </c>
      <c r="L6" s="201">
        <v>33.72</v>
      </c>
      <c r="M6" s="201">
        <v>0</v>
      </c>
      <c r="N6" s="201">
        <v>27.92</v>
      </c>
      <c r="O6" s="201">
        <v>48.5</v>
      </c>
      <c r="P6" s="201">
        <v>59.92</v>
      </c>
      <c r="Q6" s="201">
        <v>1.93</v>
      </c>
      <c r="R6" s="201">
        <v>5.78</v>
      </c>
      <c r="S6" s="201">
        <v>3.85</v>
      </c>
      <c r="T6" s="201">
        <v>0</v>
      </c>
      <c r="U6" s="201">
        <v>318.62</v>
      </c>
      <c r="V6" s="201">
        <v>2.89</v>
      </c>
      <c r="W6" s="201">
        <v>5.78</v>
      </c>
      <c r="X6" s="201">
        <v>36.07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48.59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30.81</v>
      </c>
      <c r="AQ6" s="201">
        <v>11.55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42.36</v>
      </c>
      <c r="L7" s="201">
        <v>33.72</v>
      </c>
      <c r="M7" s="201">
        <v>0</v>
      </c>
      <c r="N7" s="201">
        <v>27.92</v>
      </c>
      <c r="O7" s="201">
        <v>48.5</v>
      </c>
      <c r="P7" s="201">
        <v>59.92</v>
      </c>
      <c r="Q7" s="201">
        <v>1.93</v>
      </c>
      <c r="R7" s="201">
        <v>5.78</v>
      </c>
      <c r="S7" s="201">
        <v>3.85</v>
      </c>
      <c r="T7" s="201">
        <v>0</v>
      </c>
      <c r="U7" s="201">
        <v>318.62</v>
      </c>
      <c r="V7" s="201">
        <v>2.89</v>
      </c>
      <c r="W7" s="201">
        <v>5.78</v>
      </c>
      <c r="X7" s="201">
        <v>37.19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48.59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30.81</v>
      </c>
      <c r="AQ7" s="201">
        <v>11.55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42.36</v>
      </c>
      <c r="L8" s="201">
        <v>33.72</v>
      </c>
      <c r="M8" s="201">
        <v>0</v>
      </c>
      <c r="N8" s="201">
        <v>27.92</v>
      </c>
      <c r="O8" s="201">
        <v>48.5</v>
      </c>
      <c r="P8" s="201">
        <v>59.92</v>
      </c>
      <c r="Q8" s="201">
        <v>1.93</v>
      </c>
      <c r="R8" s="201">
        <v>5.78</v>
      </c>
      <c r="S8" s="201">
        <v>3.85</v>
      </c>
      <c r="T8" s="201">
        <v>0</v>
      </c>
      <c r="U8" s="201">
        <v>318.62</v>
      </c>
      <c r="V8" s="201">
        <v>2.89</v>
      </c>
      <c r="W8" s="201">
        <v>5.78</v>
      </c>
      <c r="X8" s="201">
        <v>36.07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48.59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30.81</v>
      </c>
      <c r="AQ8" s="201">
        <v>11.55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42.36</v>
      </c>
      <c r="L9" s="201">
        <v>33.72</v>
      </c>
      <c r="M9" s="201">
        <v>0</v>
      </c>
      <c r="N9" s="201">
        <v>27.92</v>
      </c>
      <c r="O9" s="201">
        <v>48.5</v>
      </c>
      <c r="P9" s="201">
        <v>59.92</v>
      </c>
      <c r="Q9" s="201">
        <v>1.93</v>
      </c>
      <c r="R9" s="201">
        <v>5.78</v>
      </c>
      <c r="S9" s="201">
        <v>3.85</v>
      </c>
      <c r="T9" s="201">
        <v>0</v>
      </c>
      <c r="U9" s="201">
        <v>318.62</v>
      </c>
      <c r="V9" s="201">
        <v>5.07</v>
      </c>
      <c r="W9" s="201">
        <v>11.35</v>
      </c>
      <c r="X9" s="201">
        <v>36.07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48.59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30.81</v>
      </c>
      <c r="AQ9" s="201">
        <v>11.55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42.36</v>
      </c>
      <c r="L10" s="201">
        <v>33.72</v>
      </c>
      <c r="M10" s="201">
        <v>0</v>
      </c>
      <c r="N10" s="201">
        <v>27.92</v>
      </c>
      <c r="O10" s="201">
        <v>48.5</v>
      </c>
      <c r="P10" s="201">
        <v>59.92</v>
      </c>
      <c r="Q10" s="201">
        <v>1.93</v>
      </c>
      <c r="R10" s="201">
        <v>5.78</v>
      </c>
      <c r="S10" s="201">
        <v>3.85</v>
      </c>
      <c r="T10" s="201">
        <v>0</v>
      </c>
      <c r="U10" s="201">
        <v>318.62</v>
      </c>
      <c r="V10" s="201">
        <v>5.07</v>
      </c>
      <c r="W10" s="201">
        <v>11.35</v>
      </c>
      <c r="X10" s="201">
        <v>36.07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48.59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30.81</v>
      </c>
      <c r="AQ10" s="201">
        <v>11.55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42.36</v>
      </c>
      <c r="L11" s="201">
        <v>33.72</v>
      </c>
      <c r="M11" s="201">
        <v>0</v>
      </c>
      <c r="N11" s="201">
        <v>27.92</v>
      </c>
      <c r="O11" s="201">
        <v>48.5</v>
      </c>
      <c r="P11" s="201">
        <v>59.92</v>
      </c>
      <c r="Q11" s="201">
        <v>1.93</v>
      </c>
      <c r="R11" s="201">
        <v>5.78</v>
      </c>
      <c r="S11" s="201">
        <v>3.85</v>
      </c>
      <c r="T11" s="201">
        <v>0</v>
      </c>
      <c r="U11" s="201">
        <v>318.62</v>
      </c>
      <c r="V11" s="201">
        <v>5.07</v>
      </c>
      <c r="W11" s="201">
        <v>11.35</v>
      </c>
      <c r="X11" s="201">
        <v>36.07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48.59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30.81</v>
      </c>
      <c r="AQ11" s="201">
        <v>11.55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42.36</v>
      </c>
      <c r="L12" s="201">
        <v>33.72</v>
      </c>
      <c r="M12" s="201">
        <v>0</v>
      </c>
      <c r="N12" s="201">
        <v>27.92</v>
      </c>
      <c r="O12" s="201">
        <v>48.5</v>
      </c>
      <c r="P12" s="201">
        <v>59.92</v>
      </c>
      <c r="Q12" s="201">
        <v>1.93</v>
      </c>
      <c r="R12" s="201">
        <v>5.78</v>
      </c>
      <c r="S12" s="201">
        <v>3.85</v>
      </c>
      <c r="T12" s="201">
        <v>0</v>
      </c>
      <c r="U12" s="201">
        <v>318.62</v>
      </c>
      <c r="V12" s="201">
        <v>5.07</v>
      </c>
      <c r="W12" s="201">
        <v>11.35</v>
      </c>
      <c r="X12" s="201">
        <v>36.07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48.59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30.81</v>
      </c>
      <c r="AQ12" s="201">
        <v>11.55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42.36</v>
      </c>
      <c r="L13" s="201">
        <v>33.72</v>
      </c>
      <c r="M13" s="201">
        <v>0</v>
      </c>
      <c r="N13" s="201">
        <v>27.92</v>
      </c>
      <c r="O13" s="201">
        <v>48.5</v>
      </c>
      <c r="P13" s="201">
        <v>59.92</v>
      </c>
      <c r="Q13" s="201">
        <v>1.93</v>
      </c>
      <c r="R13" s="201">
        <v>5.78</v>
      </c>
      <c r="S13" s="201">
        <v>3.85</v>
      </c>
      <c r="T13" s="201">
        <v>0</v>
      </c>
      <c r="U13" s="201">
        <v>318.62</v>
      </c>
      <c r="V13" s="201">
        <v>5.07</v>
      </c>
      <c r="W13" s="201">
        <v>5.78</v>
      </c>
      <c r="X13" s="201">
        <v>36.07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48.59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29.99</v>
      </c>
      <c r="AQ13" s="201">
        <v>11.55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42.36</v>
      </c>
      <c r="L14" s="201">
        <v>33.72</v>
      </c>
      <c r="M14" s="201">
        <v>0</v>
      </c>
      <c r="N14" s="201">
        <v>27.92</v>
      </c>
      <c r="O14" s="201">
        <v>48.5</v>
      </c>
      <c r="P14" s="201">
        <v>59.92</v>
      </c>
      <c r="Q14" s="201">
        <v>1.93</v>
      </c>
      <c r="R14" s="201">
        <v>5.78</v>
      </c>
      <c r="S14" s="201">
        <v>3.85</v>
      </c>
      <c r="T14" s="201">
        <v>0</v>
      </c>
      <c r="U14" s="201">
        <v>318.62</v>
      </c>
      <c r="V14" s="201">
        <v>5.07</v>
      </c>
      <c r="W14" s="201">
        <v>5.78</v>
      </c>
      <c r="X14" s="201">
        <v>36.07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48.59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29.99</v>
      </c>
      <c r="AQ14" s="201">
        <v>11.55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42.36</v>
      </c>
      <c r="L15" s="201">
        <v>33.72</v>
      </c>
      <c r="M15" s="201">
        <v>0</v>
      </c>
      <c r="N15" s="201">
        <v>27.92</v>
      </c>
      <c r="O15" s="201">
        <v>48.5</v>
      </c>
      <c r="P15" s="201">
        <v>59.92</v>
      </c>
      <c r="Q15" s="201">
        <v>1.93</v>
      </c>
      <c r="R15" s="201">
        <v>5.78</v>
      </c>
      <c r="S15" s="201">
        <v>3.85</v>
      </c>
      <c r="T15" s="201">
        <v>0</v>
      </c>
      <c r="U15" s="201">
        <v>318.62</v>
      </c>
      <c r="V15" s="201">
        <v>5.07</v>
      </c>
      <c r="W15" s="201">
        <v>5.78</v>
      </c>
      <c r="X15" s="201">
        <v>36.07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48.59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29.66</v>
      </c>
      <c r="AQ15" s="201">
        <v>11.55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42.36</v>
      </c>
      <c r="L16" s="201">
        <v>33.72</v>
      </c>
      <c r="M16" s="201">
        <v>0</v>
      </c>
      <c r="N16" s="201">
        <v>27.92</v>
      </c>
      <c r="O16" s="201">
        <v>48.5</v>
      </c>
      <c r="P16" s="201">
        <v>59.92</v>
      </c>
      <c r="Q16" s="201">
        <v>1.93</v>
      </c>
      <c r="R16" s="201">
        <v>5.78</v>
      </c>
      <c r="S16" s="201">
        <v>3.85</v>
      </c>
      <c r="T16" s="201">
        <v>0</v>
      </c>
      <c r="U16" s="201">
        <v>318.62</v>
      </c>
      <c r="V16" s="201">
        <v>5.07</v>
      </c>
      <c r="W16" s="201">
        <v>5.78</v>
      </c>
      <c r="X16" s="201">
        <v>36.07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48.59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29.66</v>
      </c>
      <c r="AQ16" s="201">
        <v>11.55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42.36</v>
      </c>
      <c r="L17" s="201">
        <v>33.72</v>
      </c>
      <c r="M17" s="201">
        <v>0</v>
      </c>
      <c r="N17" s="201">
        <v>27.92</v>
      </c>
      <c r="O17" s="201">
        <v>48.5</v>
      </c>
      <c r="P17" s="201">
        <v>59.92</v>
      </c>
      <c r="Q17" s="201">
        <v>1.93</v>
      </c>
      <c r="R17" s="201">
        <v>5.78</v>
      </c>
      <c r="S17" s="201">
        <v>3.85</v>
      </c>
      <c r="T17" s="201">
        <v>0</v>
      </c>
      <c r="U17" s="201">
        <v>318.62</v>
      </c>
      <c r="V17" s="201">
        <v>5.07</v>
      </c>
      <c r="W17" s="201">
        <v>5.78</v>
      </c>
      <c r="X17" s="201">
        <v>36.07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48.59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29.66</v>
      </c>
      <c r="AQ17" s="201">
        <v>11.55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42.36</v>
      </c>
      <c r="L18" s="201">
        <v>33.72</v>
      </c>
      <c r="M18" s="201">
        <v>0</v>
      </c>
      <c r="N18" s="201">
        <v>27.92</v>
      </c>
      <c r="O18" s="201">
        <v>48.5</v>
      </c>
      <c r="P18" s="201">
        <v>59.92</v>
      </c>
      <c r="Q18" s="201">
        <v>1.93</v>
      </c>
      <c r="R18" s="201">
        <v>5.78</v>
      </c>
      <c r="S18" s="201">
        <v>3.85</v>
      </c>
      <c r="T18" s="201">
        <v>0</v>
      </c>
      <c r="U18" s="201">
        <v>318.62</v>
      </c>
      <c r="V18" s="201">
        <v>5.07</v>
      </c>
      <c r="W18" s="201">
        <v>5.78</v>
      </c>
      <c r="X18" s="201">
        <v>36.07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48.59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29.66</v>
      </c>
      <c r="AQ18" s="201">
        <v>11.55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42.36</v>
      </c>
      <c r="L19" s="201">
        <v>33.72</v>
      </c>
      <c r="M19" s="201">
        <v>0</v>
      </c>
      <c r="N19" s="201">
        <v>27.92</v>
      </c>
      <c r="O19" s="201">
        <v>48.5</v>
      </c>
      <c r="P19" s="201">
        <v>59.92</v>
      </c>
      <c r="Q19" s="201">
        <v>1.93</v>
      </c>
      <c r="R19" s="201">
        <v>5.78</v>
      </c>
      <c r="S19" s="201">
        <v>3.85</v>
      </c>
      <c r="T19" s="201">
        <v>0</v>
      </c>
      <c r="U19" s="201">
        <v>318.62</v>
      </c>
      <c r="V19" s="201">
        <v>5.07</v>
      </c>
      <c r="W19" s="201">
        <v>5.78</v>
      </c>
      <c r="X19" s="201">
        <v>36.07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48.59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29.66</v>
      </c>
      <c r="AQ19" s="201">
        <v>11.55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42.36</v>
      </c>
      <c r="L20" s="201">
        <v>33.72</v>
      </c>
      <c r="M20" s="201">
        <v>0</v>
      </c>
      <c r="N20" s="201">
        <v>27.92</v>
      </c>
      <c r="O20" s="201">
        <v>48.5</v>
      </c>
      <c r="P20" s="201">
        <v>59.92</v>
      </c>
      <c r="Q20" s="201">
        <v>1.93</v>
      </c>
      <c r="R20" s="201">
        <v>5.78</v>
      </c>
      <c r="S20" s="201">
        <v>3.85</v>
      </c>
      <c r="T20" s="201">
        <v>0</v>
      </c>
      <c r="U20" s="201">
        <v>318.62</v>
      </c>
      <c r="V20" s="201">
        <v>5.07</v>
      </c>
      <c r="W20" s="201">
        <v>5.78</v>
      </c>
      <c r="X20" s="201">
        <v>36.07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48.59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29.66</v>
      </c>
      <c r="AQ20" s="201">
        <v>11.55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42.36</v>
      </c>
      <c r="L21" s="201">
        <v>33.72</v>
      </c>
      <c r="M21" s="201">
        <v>0</v>
      </c>
      <c r="N21" s="201">
        <v>27.92</v>
      </c>
      <c r="O21" s="201">
        <v>48.5</v>
      </c>
      <c r="P21" s="201">
        <v>59.92</v>
      </c>
      <c r="Q21" s="201">
        <v>1.93</v>
      </c>
      <c r="R21" s="201">
        <v>5.78</v>
      </c>
      <c r="S21" s="201">
        <v>3.85</v>
      </c>
      <c r="T21" s="201">
        <v>0</v>
      </c>
      <c r="U21" s="201">
        <v>318.62</v>
      </c>
      <c r="V21" s="201">
        <v>2.89</v>
      </c>
      <c r="W21" s="201">
        <v>5.78</v>
      </c>
      <c r="X21" s="201">
        <v>24.07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48.59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29.66</v>
      </c>
      <c r="AQ21" s="201">
        <v>11.55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42.36</v>
      </c>
      <c r="L22" s="201">
        <v>33.72</v>
      </c>
      <c r="M22" s="201">
        <v>0</v>
      </c>
      <c r="N22" s="201">
        <v>27.92</v>
      </c>
      <c r="O22" s="201">
        <v>48.5</v>
      </c>
      <c r="P22" s="201">
        <v>59.92</v>
      </c>
      <c r="Q22" s="201">
        <v>1.93</v>
      </c>
      <c r="R22" s="201">
        <v>5.78</v>
      </c>
      <c r="S22" s="201">
        <v>3.85</v>
      </c>
      <c r="T22" s="201">
        <v>0</v>
      </c>
      <c r="U22" s="201">
        <v>318.62</v>
      </c>
      <c r="V22" s="201">
        <v>2.89</v>
      </c>
      <c r="W22" s="201">
        <v>5.78</v>
      </c>
      <c r="X22" s="201">
        <v>19.25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48.59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29.66</v>
      </c>
      <c r="AQ22" s="201">
        <v>11.55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42.36</v>
      </c>
      <c r="L23" s="201">
        <v>33.69</v>
      </c>
      <c r="M23" s="201">
        <v>0</v>
      </c>
      <c r="N23" s="201">
        <v>27.92</v>
      </c>
      <c r="O23" s="201">
        <v>48.5</v>
      </c>
      <c r="P23" s="201">
        <v>59.92</v>
      </c>
      <c r="Q23" s="201">
        <v>1.93</v>
      </c>
      <c r="R23" s="201">
        <v>5.78</v>
      </c>
      <c r="S23" s="201">
        <v>3.85</v>
      </c>
      <c r="T23" s="201">
        <v>0</v>
      </c>
      <c r="U23" s="201">
        <v>318.62</v>
      </c>
      <c r="V23" s="201">
        <v>2.89</v>
      </c>
      <c r="W23" s="201">
        <v>5.78</v>
      </c>
      <c r="X23" s="201">
        <v>19.25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48.59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29.66</v>
      </c>
      <c r="AQ23" s="201">
        <v>11.55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39.18</v>
      </c>
      <c r="L24" s="201">
        <v>33.700000000000003</v>
      </c>
      <c r="M24" s="201">
        <v>0</v>
      </c>
      <c r="N24" s="201">
        <v>27.92</v>
      </c>
      <c r="O24" s="201">
        <v>48.5</v>
      </c>
      <c r="P24" s="201">
        <v>59.92</v>
      </c>
      <c r="Q24" s="201">
        <v>1.93</v>
      </c>
      <c r="R24" s="201">
        <v>5.78</v>
      </c>
      <c r="S24" s="201">
        <v>3.85</v>
      </c>
      <c r="T24" s="201">
        <v>0</v>
      </c>
      <c r="U24" s="201">
        <v>318.62</v>
      </c>
      <c r="V24" s="201">
        <v>2.89</v>
      </c>
      <c r="W24" s="201">
        <v>5.78</v>
      </c>
      <c r="X24" s="201">
        <v>19.25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48.59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29.66</v>
      </c>
      <c r="AQ24" s="201">
        <v>11.55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42.36</v>
      </c>
      <c r="L25" s="201">
        <v>33.700000000000003</v>
      </c>
      <c r="M25" s="201">
        <v>0</v>
      </c>
      <c r="N25" s="201">
        <v>27.92</v>
      </c>
      <c r="O25" s="201">
        <v>48.5</v>
      </c>
      <c r="P25" s="201">
        <v>59.92</v>
      </c>
      <c r="Q25" s="201">
        <v>1.93</v>
      </c>
      <c r="R25" s="201">
        <v>5.78</v>
      </c>
      <c r="S25" s="201">
        <v>3.85</v>
      </c>
      <c r="T25" s="201">
        <v>0</v>
      </c>
      <c r="U25" s="201">
        <v>318.62</v>
      </c>
      <c r="V25" s="201">
        <v>2.89</v>
      </c>
      <c r="W25" s="201">
        <v>5.78</v>
      </c>
      <c r="X25" s="201">
        <v>19.25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48.59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29.66</v>
      </c>
      <c r="AQ25" s="201">
        <v>11.55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42.36</v>
      </c>
      <c r="L26" s="201">
        <v>33.700000000000003</v>
      </c>
      <c r="M26" s="201">
        <v>0</v>
      </c>
      <c r="N26" s="201">
        <v>27.92</v>
      </c>
      <c r="O26" s="201">
        <v>48.5</v>
      </c>
      <c r="P26" s="201">
        <v>59.92</v>
      </c>
      <c r="Q26" s="201">
        <v>1.93</v>
      </c>
      <c r="R26" s="201">
        <v>5.78</v>
      </c>
      <c r="S26" s="201">
        <v>3.85</v>
      </c>
      <c r="T26" s="201">
        <v>0</v>
      </c>
      <c r="U26" s="201">
        <v>318.62</v>
      </c>
      <c r="V26" s="201">
        <v>5.07</v>
      </c>
      <c r="W26" s="201">
        <v>11.35</v>
      </c>
      <c r="X26" s="201">
        <v>36.07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48.59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29.66</v>
      </c>
      <c r="AQ26" s="201">
        <v>11.55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42.36</v>
      </c>
      <c r="L27" s="201">
        <v>33.700000000000003</v>
      </c>
      <c r="M27" s="201">
        <v>0</v>
      </c>
      <c r="N27" s="201">
        <v>27.92</v>
      </c>
      <c r="O27" s="201">
        <v>48.5</v>
      </c>
      <c r="P27" s="201">
        <v>59.92</v>
      </c>
      <c r="Q27" s="201">
        <v>1.93</v>
      </c>
      <c r="R27" s="201">
        <v>5.78</v>
      </c>
      <c r="S27" s="201">
        <v>3.85</v>
      </c>
      <c r="T27" s="201">
        <v>0</v>
      </c>
      <c r="U27" s="201">
        <v>318.62</v>
      </c>
      <c r="V27" s="201">
        <v>5.07</v>
      </c>
      <c r="W27" s="201">
        <v>11.35</v>
      </c>
      <c r="X27" s="201">
        <v>36.07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47.56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29.66</v>
      </c>
      <c r="AQ27" s="201">
        <v>11.55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42.36</v>
      </c>
      <c r="L28" s="201">
        <v>33.700000000000003</v>
      </c>
      <c r="M28" s="201">
        <v>0</v>
      </c>
      <c r="N28" s="201">
        <v>27.92</v>
      </c>
      <c r="O28" s="201">
        <v>48.5</v>
      </c>
      <c r="P28" s="201">
        <v>59.92</v>
      </c>
      <c r="Q28" s="201">
        <v>1.93</v>
      </c>
      <c r="R28" s="201">
        <v>5.78</v>
      </c>
      <c r="S28" s="201">
        <v>3.85</v>
      </c>
      <c r="T28" s="201">
        <v>0</v>
      </c>
      <c r="U28" s="201">
        <v>318.62</v>
      </c>
      <c r="V28" s="201">
        <v>5.07</v>
      </c>
      <c r="W28" s="201">
        <v>11.35</v>
      </c>
      <c r="X28" s="201">
        <v>36.07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47.56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68.040000000000006</v>
      </c>
      <c r="AQ28" s="201">
        <v>11.55</v>
      </c>
      <c r="AR28" s="201">
        <v>0.53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42.36</v>
      </c>
      <c r="L29" s="201">
        <v>33.69</v>
      </c>
      <c r="M29" s="201">
        <v>0</v>
      </c>
      <c r="N29" s="201">
        <v>27.92</v>
      </c>
      <c r="O29" s="201">
        <v>48.5</v>
      </c>
      <c r="P29" s="201">
        <v>59.92</v>
      </c>
      <c r="Q29" s="201">
        <v>1.93</v>
      </c>
      <c r="R29" s="201">
        <v>10.37</v>
      </c>
      <c r="S29" s="201">
        <v>3.85</v>
      </c>
      <c r="T29" s="201">
        <v>0</v>
      </c>
      <c r="U29" s="201">
        <v>318.62</v>
      </c>
      <c r="V29" s="201">
        <v>5.07</v>
      </c>
      <c r="W29" s="201">
        <v>11.35</v>
      </c>
      <c r="X29" s="201">
        <v>36.07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47.56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68.040000000000006</v>
      </c>
      <c r="AQ29" s="201">
        <v>11.55</v>
      </c>
      <c r="AR29" s="201">
        <v>1.92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42.36</v>
      </c>
      <c r="L30" s="201">
        <v>33.700000000000003</v>
      </c>
      <c r="M30" s="201">
        <v>0</v>
      </c>
      <c r="N30" s="201">
        <v>27.92</v>
      </c>
      <c r="O30" s="201">
        <v>48.5</v>
      </c>
      <c r="P30" s="201">
        <v>59.92</v>
      </c>
      <c r="Q30" s="201">
        <v>1.93</v>
      </c>
      <c r="R30" s="201">
        <v>10.37</v>
      </c>
      <c r="S30" s="201">
        <v>3.85</v>
      </c>
      <c r="T30" s="201">
        <v>0</v>
      </c>
      <c r="U30" s="201">
        <v>318.62</v>
      </c>
      <c r="V30" s="201">
        <v>5.07</v>
      </c>
      <c r="W30" s="201">
        <v>11.35</v>
      </c>
      <c r="X30" s="201">
        <v>36.07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47.56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68.040000000000006</v>
      </c>
      <c r="AQ30" s="201">
        <v>11.55</v>
      </c>
      <c r="AR30" s="201">
        <v>5.08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46.74</v>
      </c>
      <c r="L31" s="201">
        <v>62.8</v>
      </c>
      <c r="M31" s="201">
        <v>0</v>
      </c>
      <c r="N31" s="201">
        <v>27.92</v>
      </c>
      <c r="O31" s="201">
        <v>48.5</v>
      </c>
      <c r="P31" s="201">
        <v>59.92</v>
      </c>
      <c r="Q31" s="201">
        <v>2.67</v>
      </c>
      <c r="R31" s="201">
        <v>10.37</v>
      </c>
      <c r="S31" s="201">
        <v>6.45</v>
      </c>
      <c r="T31" s="201">
        <v>0</v>
      </c>
      <c r="U31" s="201">
        <v>318.62</v>
      </c>
      <c r="V31" s="201">
        <v>5.07</v>
      </c>
      <c r="W31" s="201">
        <v>11.35</v>
      </c>
      <c r="X31" s="201">
        <v>36.07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46.22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68.040000000000006</v>
      </c>
      <c r="AQ31" s="201">
        <v>22.06</v>
      </c>
      <c r="AR31" s="201">
        <v>10.32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78.59</v>
      </c>
      <c r="L32" s="201">
        <v>62.8</v>
      </c>
      <c r="M32" s="201">
        <v>0</v>
      </c>
      <c r="N32" s="201">
        <v>27.92</v>
      </c>
      <c r="O32" s="201">
        <v>48.5</v>
      </c>
      <c r="P32" s="201">
        <v>59.92</v>
      </c>
      <c r="Q32" s="201">
        <v>2.67</v>
      </c>
      <c r="R32" s="201">
        <v>10.37</v>
      </c>
      <c r="S32" s="201">
        <v>6.45</v>
      </c>
      <c r="T32" s="201">
        <v>0</v>
      </c>
      <c r="U32" s="201">
        <v>318.62</v>
      </c>
      <c r="V32" s="201">
        <v>5.07</v>
      </c>
      <c r="W32" s="201">
        <v>11.35</v>
      </c>
      <c r="X32" s="201">
        <v>36.07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46.22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68.040000000000006</v>
      </c>
      <c r="AQ32" s="201">
        <v>22.06</v>
      </c>
      <c r="AR32" s="201">
        <v>18.649999999999999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78.59</v>
      </c>
      <c r="L33" s="201">
        <v>62.8</v>
      </c>
      <c r="M33" s="201">
        <v>0</v>
      </c>
      <c r="N33" s="201">
        <v>27.92</v>
      </c>
      <c r="O33" s="201">
        <v>48.5</v>
      </c>
      <c r="P33" s="201">
        <v>59.92</v>
      </c>
      <c r="Q33" s="201">
        <v>2.67</v>
      </c>
      <c r="R33" s="201">
        <v>10.37</v>
      </c>
      <c r="S33" s="201">
        <v>6.45</v>
      </c>
      <c r="T33" s="201">
        <v>0</v>
      </c>
      <c r="U33" s="201">
        <v>318.62</v>
      </c>
      <c r="V33" s="201">
        <v>5.07</v>
      </c>
      <c r="W33" s="201">
        <v>11.35</v>
      </c>
      <c r="X33" s="201">
        <v>36.07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46.22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68.040000000000006</v>
      </c>
      <c r="AQ33" s="201">
        <v>22.06</v>
      </c>
      <c r="AR33" s="201">
        <v>24.34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78.59</v>
      </c>
      <c r="L34" s="201">
        <v>62.8</v>
      </c>
      <c r="M34" s="201">
        <v>0</v>
      </c>
      <c r="N34" s="201">
        <v>27.92</v>
      </c>
      <c r="O34" s="201">
        <v>48.5</v>
      </c>
      <c r="P34" s="201">
        <v>59.92</v>
      </c>
      <c r="Q34" s="201">
        <v>2.67</v>
      </c>
      <c r="R34" s="201">
        <v>10.37</v>
      </c>
      <c r="S34" s="201">
        <v>6.45</v>
      </c>
      <c r="T34" s="201">
        <v>0</v>
      </c>
      <c r="U34" s="201">
        <v>318.62</v>
      </c>
      <c r="V34" s="201">
        <v>5.07</v>
      </c>
      <c r="W34" s="201">
        <v>11.35</v>
      </c>
      <c r="X34" s="201">
        <v>36.07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46.22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68.040000000000006</v>
      </c>
      <c r="AQ34" s="201">
        <v>22.06</v>
      </c>
      <c r="AR34" s="201">
        <v>24.45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72.2</v>
      </c>
      <c r="L35" s="201">
        <v>62.8</v>
      </c>
      <c r="M35" s="201">
        <v>0</v>
      </c>
      <c r="N35" s="201">
        <v>27.92</v>
      </c>
      <c r="O35" s="201">
        <v>48.5</v>
      </c>
      <c r="P35" s="201">
        <v>59.92</v>
      </c>
      <c r="Q35" s="201">
        <v>2.67</v>
      </c>
      <c r="R35" s="201">
        <v>10.37</v>
      </c>
      <c r="S35" s="201">
        <v>6.45</v>
      </c>
      <c r="T35" s="201">
        <v>0</v>
      </c>
      <c r="U35" s="201">
        <v>318.62</v>
      </c>
      <c r="V35" s="201">
        <v>5.07</v>
      </c>
      <c r="W35" s="201">
        <v>11.35</v>
      </c>
      <c r="X35" s="201">
        <v>36.07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46.22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68.040000000000006</v>
      </c>
      <c r="AQ35" s="201">
        <v>22.06</v>
      </c>
      <c r="AR35" s="201">
        <v>24.45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52.95</v>
      </c>
      <c r="L36" s="201">
        <v>62.8</v>
      </c>
      <c r="M36" s="201">
        <v>0</v>
      </c>
      <c r="N36" s="201">
        <v>27.92</v>
      </c>
      <c r="O36" s="201">
        <v>48.5</v>
      </c>
      <c r="P36" s="201">
        <v>59.92</v>
      </c>
      <c r="Q36" s="201">
        <v>2.67</v>
      </c>
      <c r="R36" s="201">
        <v>10.37</v>
      </c>
      <c r="S36" s="201">
        <v>6.45</v>
      </c>
      <c r="T36" s="201">
        <v>0</v>
      </c>
      <c r="U36" s="201">
        <v>318.62</v>
      </c>
      <c r="V36" s="201">
        <v>5.07</v>
      </c>
      <c r="W36" s="201">
        <v>11.35</v>
      </c>
      <c r="X36" s="201">
        <v>36.07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46.22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68.040000000000006</v>
      </c>
      <c r="AQ36" s="201">
        <v>22.06</v>
      </c>
      <c r="AR36" s="201">
        <v>24.45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42.36</v>
      </c>
      <c r="L37" s="201">
        <v>62.8</v>
      </c>
      <c r="M37" s="201">
        <v>0</v>
      </c>
      <c r="N37" s="201">
        <v>28.88</v>
      </c>
      <c r="O37" s="201">
        <v>48.5</v>
      </c>
      <c r="P37" s="201">
        <v>59.92</v>
      </c>
      <c r="Q37" s="201">
        <v>2.67</v>
      </c>
      <c r="R37" s="201">
        <v>10.37</v>
      </c>
      <c r="S37" s="201">
        <v>6.45</v>
      </c>
      <c r="T37" s="201">
        <v>0</v>
      </c>
      <c r="U37" s="201">
        <v>318.62</v>
      </c>
      <c r="V37" s="201">
        <v>5.07</v>
      </c>
      <c r="W37" s="201">
        <v>11.35</v>
      </c>
      <c r="X37" s="201">
        <v>36.07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46.22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68.040000000000006</v>
      </c>
      <c r="AQ37" s="201">
        <v>22.06</v>
      </c>
      <c r="AR37" s="201">
        <v>24.45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42.36</v>
      </c>
      <c r="L38" s="201">
        <v>33.69</v>
      </c>
      <c r="M38" s="201">
        <v>0</v>
      </c>
      <c r="N38" s="201">
        <v>28.88</v>
      </c>
      <c r="O38" s="201">
        <v>48.5</v>
      </c>
      <c r="P38" s="201">
        <v>59.92</v>
      </c>
      <c r="Q38" s="201">
        <v>2.67</v>
      </c>
      <c r="R38" s="201">
        <v>10.37</v>
      </c>
      <c r="S38" s="201">
        <v>6.45</v>
      </c>
      <c r="T38" s="201">
        <v>0</v>
      </c>
      <c r="U38" s="201">
        <v>318.62</v>
      </c>
      <c r="V38" s="201">
        <v>5.07</v>
      </c>
      <c r="W38" s="201">
        <v>11.35</v>
      </c>
      <c r="X38" s="201">
        <v>36.07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46.22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68.040000000000006</v>
      </c>
      <c r="AQ38" s="201">
        <v>22.06</v>
      </c>
      <c r="AR38" s="201">
        <v>24.45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42.36</v>
      </c>
      <c r="L39" s="201">
        <v>38.659999999999997</v>
      </c>
      <c r="M39" s="201">
        <v>0</v>
      </c>
      <c r="N39" s="201">
        <v>28.88</v>
      </c>
      <c r="O39" s="201">
        <v>48.5</v>
      </c>
      <c r="P39" s="201">
        <v>59.92</v>
      </c>
      <c r="Q39" s="201">
        <v>2.67</v>
      </c>
      <c r="R39" s="201">
        <v>10.37</v>
      </c>
      <c r="S39" s="201">
        <v>6.45</v>
      </c>
      <c r="T39" s="201">
        <v>0</v>
      </c>
      <c r="U39" s="201">
        <v>318.62</v>
      </c>
      <c r="V39" s="201">
        <v>5.07</v>
      </c>
      <c r="W39" s="201">
        <v>11.35</v>
      </c>
      <c r="X39" s="201">
        <v>36.07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47.56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68.040000000000006</v>
      </c>
      <c r="AQ39" s="201">
        <v>22.06</v>
      </c>
      <c r="AR39" s="201">
        <v>24.45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42.36</v>
      </c>
      <c r="L40" s="201">
        <v>33.700000000000003</v>
      </c>
      <c r="M40" s="201">
        <v>0</v>
      </c>
      <c r="N40" s="201">
        <v>28.88</v>
      </c>
      <c r="O40" s="201">
        <v>48.5</v>
      </c>
      <c r="P40" s="201">
        <v>59.92</v>
      </c>
      <c r="Q40" s="201">
        <v>2.67</v>
      </c>
      <c r="R40" s="201">
        <v>10.37</v>
      </c>
      <c r="S40" s="201">
        <v>6.45</v>
      </c>
      <c r="T40" s="201">
        <v>0</v>
      </c>
      <c r="U40" s="201">
        <v>318.62</v>
      </c>
      <c r="V40" s="201">
        <v>5.07</v>
      </c>
      <c r="W40" s="201">
        <v>11.35</v>
      </c>
      <c r="X40" s="201">
        <v>36.07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47.56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68.040000000000006</v>
      </c>
      <c r="AQ40" s="201">
        <v>22.06</v>
      </c>
      <c r="AR40" s="201">
        <v>24.45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42.36</v>
      </c>
      <c r="L41" s="201">
        <v>33.69</v>
      </c>
      <c r="M41" s="201">
        <v>0</v>
      </c>
      <c r="N41" s="201">
        <v>28.88</v>
      </c>
      <c r="O41" s="201">
        <v>48.5</v>
      </c>
      <c r="P41" s="201">
        <v>59.92</v>
      </c>
      <c r="Q41" s="201">
        <v>1.93</v>
      </c>
      <c r="R41" s="201">
        <v>10.37</v>
      </c>
      <c r="S41" s="201">
        <v>3.85</v>
      </c>
      <c r="T41" s="201">
        <v>0</v>
      </c>
      <c r="U41" s="201">
        <v>318.62</v>
      </c>
      <c r="V41" s="201">
        <v>5.07</v>
      </c>
      <c r="W41" s="201">
        <v>11.35</v>
      </c>
      <c r="X41" s="201">
        <v>36.07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47.56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68.040000000000006</v>
      </c>
      <c r="AQ41" s="201">
        <v>22.06</v>
      </c>
      <c r="AR41" s="201">
        <v>24.45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42.36</v>
      </c>
      <c r="L42" s="201">
        <v>33.69</v>
      </c>
      <c r="M42" s="201">
        <v>0</v>
      </c>
      <c r="N42" s="201">
        <v>28.88</v>
      </c>
      <c r="O42" s="201">
        <v>48.5</v>
      </c>
      <c r="P42" s="201">
        <v>59.92</v>
      </c>
      <c r="Q42" s="201">
        <v>1.93</v>
      </c>
      <c r="R42" s="201">
        <v>5.78</v>
      </c>
      <c r="S42" s="201">
        <v>3.85</v>
      </c>
      <c r="T42" s="201">
        <v>0</v>
      </c>
      <c r="U42" s="201">
        <v>318.62</v>
      </c>
      <c r="V42" s="201">
        <v>5.07</v>
      </c>
      <c r="W42" s="201">
        <v>11.35</v>
      </c>
      <c r="X42" s="201">
        <v>36.07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47.56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68.040000000000006</v>
      </c>
      <c r="AQ42" s="201">
        <v>11.55</v>
      </c>
      <c r="AR42" s="201">
        <v>24.45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42.36</v>
      </c>
      <c r="L43" s="201">
        <v>33.69</v>
      </c>
      <c r="M43" s="201">
        <v>0</v>
      </c>
      <c r="N43" s="201">
        <v>28.88</v>
      </c>
      <c r="O43" s="201">
        <v>48.5</v>
      </c>
      <c r="P43" s="201">
        <v>59.92</v>
      </c>
      <c r="Q43" s="201">
        <v>1.93</v>
      </c>
      <c r="R43" s="201">
        <v>5.78</v>
      </c>
      <c r="S43" s="201">
        <v>3.85</v>
      </c>
      <c r="T43" s="201">
        <v>0</v>
      </c>
      <c r="U43" s="201">
        <v>318.62</v>
      </c>
      <c r="V43" s="201">
        <v>5.07</v>
      </c>
      <c r="W43" s="201">
        <v>11.35</v>
      </c>
      <c r="X43" s="201">
        <v>36.07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47.56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68.040000000000006</v>
      </c>
      <c r="AQ43" s="201">
        <v>11.55</v>
      </c>
      <c r="AR43" s="201">
        <v>24.45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42.36</v>
      </c>
      <c r="L44" s="201">
        <v>33.69</v>
      </c>
      <c r="M44" s="201">
        <v>0</v>
      </c>
      <c r="N44" s="201">
        <v>28.88</v>
      </c>
      <c r="O44" s="201">
        <v>48.5</v>
      </c>
      <c r="P44" s="201">
        <v>59.92</v>
      </c>
      <c r="Q44" s="201">
        <v>1.93</v>
      </c>
      <c r="R44" s="201">
        <v>5.78</v>
      </c>
      <c r="S44" s="201">
        <v>3.85</v>
      </c>
      <c r="T44" s="201">
        <v>0</v>
      </c>
      <c r="U44" s="201">
        <v>318.62</v>
      </c>
      <c r="V44" s="201">
        <v>5.07</v>
      </c>
      <c r="W44" s="201">
        <v>11.35</v>
      </c>
      <c r="X44" s="201">
        <v>36.07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47.56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68.040000000000006</v>
      </c>
      <c r="AQ44" s="201">
        <v>11.55</v>
      </c>
      <c r="AR44" s="201">
        <v>24.45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61.69</v>
      </c>
      <c r="L45" s="201">
        <v>33.69</v>
      </c>
      <c r="M45" s="201">
        <v>0</v>
      </c>
      <c r="N45" s="201">
        <v>28.88</v>
      </c>
      <c r="O45" s="201">
        <v>48.5</v>
      </c>
      <c r="P45" s="201">
        <v>59.92</v>
      </c>
      <c r="Q45" s="201">
        <v>1.93</v>
      </c>
      <c r="R45" s="201">
        <v>5.78</v>
      </c>
      <c r="S45" s="201">
        <v>3.85</v>
      </c>
      <c r="T45" s="201">
        <v>0</v>
      </c>
      <c r="U45" s="201">
        <v>318.62</v>
      </c>
      <c r="V45" s="201">
        <v>2.89</v>
      </c>
      <c r="W45" s="201">
        <v>5.78</v>
      </c>
      <c r="X45" s="201">
        <v>26.96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48.59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68.040000000000006</v>
      </c>
      <c r="AQ45" s="201">
        <v>11.55</v>
      </c>
      <c r="AR45" s="201">
        <v>24.45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46.82</v>
      </c>
      <c r="L46" s="201">
        <v>33.700000000000003</v>
      </c>
      <c r="M46" s="201">
        <v>0</v>
      </c>
      <c r="N46" s="201">
        <v>28.88</v>
      </c>
      <c r="O46" s="201">
        <v>48.5</v>
      </c>
      <c r="P46" s="201">
        <v>59.92</v>
      </c>
      <c r="Q46" s="201">
        <v>1.93</v>
      </c>
      <c r="R46" s="201">
        <v>5.78</v>
      </c>
      <c r="S46" s="201">
        <v>3.85</v>
      </c>
      <c r="T46" s="201">
        <v>0</v>
      </c>
      <c r="U46" s="201">
        <v>318.62</v>
      </c>
      <c r="V46" s="201">
        <v>2.89</v>
      </c>
      <c r="W46" s="201">
        <v>5.78</v>
      </c>
      <c r="X46" s="201">
        <v>26.96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48.59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52.95</v>
      </c>
      <c r="AQ46" s="201">
        <v>11.55</v>
      </c>
      <c r="AR46" s="201">
        <v>24.45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42.36</v>
      </c>
      <c r="L47" s="201">
        <v>33.69</v>
      </c>
      <c r="M47" s="201">
        <v>0</v>
      </c>
      <c r="N47" s="201">
        <v>28.88</v>
      </c>
      <c r="O47" s="201">
        <v>48.5</v>
      </c>
      <c r="P47" s="201">
        <v>59.92</v>
      </c>
      <c r="Q47" s="201">
        <v>1.93</v>
      </c>
      <c r="R47" s="201">
        <v>5.78</v>
      </c>
      <c r="S47" s="201">
        <v>3.85</v>
      </c>
      <c r="T47" s="201">
        <v>0</v>
      </c>
      <c r="U47" s="201">
        <v>318.62</v>
      </c>
      <c r="V47" s="201">
        <v>2.89</v>
      </c>
      <c r="W47" s="201">
        <v>5.78</v>
      </c>
      <c r="X47" s="201">
        <v>26.96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48.59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32.729999999999997</v>
      </c>
      <c r="AQ47" s="201">
        <v>11.55</v>
      </c>
      <c r="AR47" s="201">
        <v>24.45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42.36</v>
      </c>
      <c r="L48" s="201">
        <v>33.69</v>
      </c>
      <c r="M48" s="201">
        <v>0</v>
      </c>
      <c r="N48" s="201">
        <v>28.88</v>
      </c>
      <c r="O48" s="201">
        <v>48.5</v>
      </c>
      <c r="P48" s="201">
        <v>59.92</v>
      </c>
      <c r="Q48" s="201">
        <v>1.93</v>
      </c>
      <c r="R48" s="201">
        <v>5.78</v>
      </c>
      <c r="S48" s="201">
        <v>3.85</v>
      </c>
      <c r="T48" s="201">
        <v>0</v>
      </c>
      <c r="U48" s="201">
        <v>318.62</v>
      </c>
      <c r="V48" s="201">
        <v>2.89</v>
      </c>
      <c r="W48" s="201">
        <v>5.78</v>
      </c>
      <c r="X48" s="201">
        <v>26.96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48.59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32.729999999999997</v>
      </c>
      <c r="AQ48" s="201">
        <v>11.55</v>
      </c>
      <c r="AR48" s="201">
        <v>24.45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42.36</v>
      </c>
      <c r="L49" s="201">
        <v>33.700000000000003</v>
      </c>
      <c r="M49" s="201">
        <v>0</v>
      </c>
      <c r="N49" s="201">
        <v>28.88</v>
      </c>
      <c r="O49" s="201">
        <v>48.5</v>
      </c>
      <c r="P49" s="201">
        <v>59.92</v>
      </c>
      <c r="Q49" s="201">
        <v>1.93</v>
      </c>
      <c r="R49" s="201">
        <v>5.78</v>
      </c>
      <c r="S49" s="201">
        <v>3.85</v>
      </c>
      <c r="T49" s="201">
        <v>0</v>
      </c>
      <c r="U49" s="201">
        <v>318.62</v>
      </c>
      <c r="V49" s="201">
        <v>2.89</v>
      </c>
      <c r="W49" s="201">
        <v>5.78</v>
      </c>
      <c r="X49" s="201">
        <v>26.96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48.59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30.75</v>
      </c>
      <c r="AQ49" s="201">
        <v>11.55</v>
      </c>
      <c r="AR49" s="201">
        <v>24.45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42.36</v>
      </c>
      <c r="L50" s="201">
        <v>33.700000000000003</v>
      </c>
      <c r="M50" s="201">
        <v>0</v>
      </c>
      <c r="N50" s="201">
        <v>28.88</v>
      </c>
      <c r="O50" s="201">
        <v>48.5</v>
      </c>
      <c r="P50" s="201">
        <v>59.92</v>
      </c>
      <c r="Q50" s="201">
        <v>1.93</v>
      </c>
      <c r="R50" s="201">
        <v>5.78</v>
      </c>
      <c r="S50" s="201">
        <v>3.85</v>
      </c>
      <c r="T50" s="201">
        <v>0</v>
      </c>
      <c r="U50" s="201">
        <v>318.62</v>
      </c>
      <c r="V50" s="201">
        <v>2.89</v>
      </c>
      <c r="W50" s="201">
        <v>5.78</v>
      </c>
      <c r="X50" s="201">
        <v>19.25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48.59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30.75</v>
      </c>
      <c r="AQ50" s="201">
        <v>11.55</v>
      </c>
      <c r="AR50" s="201">
        <v>24.45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42.36</v>
      </c>
      <c r="L51" s="201">
        <v>33.700000000000003</v>
      </c>
      <c r="M51" s="201">
        <v>0</v>
      </c>
      <c r="N51" s="201">
        <v>28.88</v>
      </c>
      <c r="O51" s="201">
        <v>48.5</v>
      </c>
      <c r="P51" s="201">
        <v>59.92</v>
      </c>
      <c r="Q51" s="201">
        <v>1.93</v>
      </c>
      <c r="R51" s="201">
        <v>5.78</v>
      </c>
      <c r="S51" s="201">
        <v>3.85</v>
      </c>
      <c r="T51" s="201">
        <v>0</v>
      </c>
      <c r="U51" s="201">
        <v>318.62</v>
      </c>
      <c r="V51" s="201">
        <v>2.89</v>
      </c>
      <c r="W51" s="201">
        <v>5.36</v>
      </c>
      <c r="X51" s="201">
        <v>19.25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48.59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30.75</v>
      </c>
      <c r="AQ51" s="201">
        <v>11.55</v>
      </c>
      <c r="AR51" s="201">
        <v>24.45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42.36</v>
      </c>
      <c r="L52" s="201">
        <v>33.69</v>
      </c>
      <c r="M52" s="201">
        <v>0</v>
      </c>
      <c r="N52" s="201">
        <v>28.88</v>
      </c>
      <c r="O52" s="201">
        <v>48.5</v>
      </c>
      <c r="P52" s="201">
        <v>59.92</v>
      </c>
      <c r="Q52" s="201">
        <v>1.93</v>
      </c>
      <c r="R52" s="201">
        <v>5.78</v>
      </c>
      <c r="S52" s="201">
        <v>3.85</v>
      </c>
      <c r="T52" s="201">
        <v>0</v>
      </c>
      <c r="U52" s="201">
        <v>318.62</v>
      </c>
      <c r="V52" s="201">
        <v>2.89</v>
      </c>
      <c r="W52" s="201">
        <v>5.36</v>
      </c>
      <c r="X52" s="201">
        <v>19.25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48.59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30.75</v>
      </c>
      <c r="AQ52" s="201">
        <v>11.55</v>
      </c>
      <c r="AR52" s="201">
        <v>24.45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42.36</v>
      </c>
      <c r="L53" s="201">
        <v>33.700000000000003</v>
      </c>
      <c r="M53" s="201">
        <v>0</v>
      </c>
      <c r="N53" s="201">
        <v>28.88</v>
      </c>
      <c r="O53" s="201">
        <v>48.5</v>
      </c>
      <c r="P53" s="201">
        <v>59.92</v>
      </c>
      <c r="Q53" s="201">
        <v>1.93</v>
      </c>
      <c r="R53" s="201">
        <v>5.78</v>
      </c>
      <c r="S53" s="201">
        <v>3.85</v>
      </c>
      <c r="T53" s="201">
        <v>0</v>
      </c>
      <c r="U53" s="201">
        <v>318.62</v>
      </c>
      <c r="V53" s="201">
        <v>2.89</v>
      </c>
      <c r="W53" s="201">
        <v>5.36</v>
      </c>
      <c r="X53" s="201">
        <v>19.25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48.59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30.75</v>
      </c>
      <c r="AQ53" s="201">
        <v>11.55</v>
      </c>
      <c r="AR53" s="201">
        <v>24.45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42.36</v>
      </c>
      <c r="L54" s="201">
        <v>33.700000000000003</v>
      </c>
      <c r="M54" s="201">
        <v>0</v>
      </c>
      <c r="N54" s="201">
        <v>28.88</v>
      </c>
      <c r="O54" s="201">
        <v>48.5</v>
      </c>
      <c r="P54" s="201">
        <v>59.92</v>
      </c>
      <c r="Q54" s="201">
        <v>1.93</v>
      </c>
      <c r="R54" s="201">
        <v>5.78</v>
      </c>
      <c r="S54" s="201">
        <v>3.85</v>
      </c>
      <c r="T54" s="201">
        <v>0</v>
      </c>
      <c r="U54" s="201">
        <v>318.62</v>
      </c>
      <c r="V54" s="201">
        <v>1.75</v>
      </c>
      <c r="W54" s="201">
        <v>5.36</v>
      </c>
      <c r="X54" s="201">
        <v>19.25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48.59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30.75</v>
      </c>
      <c r="AQ54" s="201">
        <v>11.55</v>
      </c>
      <c r="AR54" s="201">
        <v>24.45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42.36</v>
      </c>
      <c r="L55" s="201">
        <v>33.69</v>
      </c>
      <c r="M55" s="201">
        <v>0</v>
      </c>
      <c r="N55" s="201">
        <v>28.88</v>
      </c>
      <c r="O55" s="201">
        <v>48.5</v>
      </c>
      <c r="P55" s="201">
        <v>59.92</v>
      </c>
      <c r="Q55" s="201">
        <v>1.93</v>
      </c>
      <c r="R55" s="201">
        <v>5.78</v>
      </c>
      <c r="S55" s="201">
        <v>3.85</v>
      </c>
      <c r="T55" s="201">
        <v>0</v>
      </c>
      <c r="U55" s="201">
        <v>318.62</v>
      </c>
      <c r="V55" s="201">
        <v>1.72</v>
      </c>
      <c r="W55" s="201">
        <v>5.36</v>
      </c>
      <c r="X55" s="201">
        <v>19.25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48.59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32.729999999999997</v>
      </c>
      <c r="AQ55" s="201">
        <v>11.55</v>
      </c>
      <c r="AR55" s="201">
        <v>24.45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42.36</v>
      </c>
      <c r="L56" s="201">
        <v>33.69</v>
      </c>
      <c r="M56" s="201">
        <v>0</v>
      </c>
      <c r="N56" s="201">
        <v>28.88</v>
      </c>
      <c r="O56" s="201">
        <v>48.5</v>
      </c>
      <c r="P56" s="201">
        <v>59.92</v>
      </c>
      <c r="Q56" s="201">
        <v>1.93</v>
      </c>
      <c r="R56" s="201">
        <v>5.78</v>
      </c>
      <c r="S56" s="201">
        <v>3.85</v>
      </c>
      <c r="T56" s="201">
        <v>0</v>
      </c>
      <c r="U56" s="201">
        <v>318.62</v>
      </c>
      <c r="V56" s="201">
        <v>1.72</v>
      </c>
      <c r="W56" s="201">
        <v>5.36</v>
      </c>
      <c r="X56" s="201">
        <v>19.25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48.59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32.729999999999997</v>
      </c>
      <c r="AQ56" s="201">
        <v>11.55</v>
      </c>
      <c r="AR56" s="201">
        <v>24.45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42.36</v>
      </c>
      <c r="L57" s="201">
        <v>33.69</v>
      </c>
      <c r="M57" s="201">
        <v>0</v>
      </c>
      <c r="N57" s="201">
        <v>28.88</v>
      </c>
      <c r="O57" s="201">
        <v>48.5</v>
      </c>
      <c r="P57" s="201">
        <v>59.92</v>
      </c>
      <c r="Q57" s="201">
        <v>1.93</v>
      </c>
      <c r="R57" s="201">
        <v>5.78</v>
      </c>
      <c r="S57" s="201">
        <v>3.85</v>
      </c>
      <c r="T57" s="201">
        <v>0</v>
      </c>
      <c r="U57" s="201">
        <v>318.62</v>
      </c>
      <c r="V57" s="201">
        <v>1.72</v>
      </c>
      <c r="W57" s="201">
        <v>5.36</v>
      </c>
      <c r="X57" s="201">
        <v>23.47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48.59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32.729999999999997</v>
      </c>
      <c r="AQ57" s="201">
        <v>11.55</v>
      </c>
      <c r="AR57" s="201">
        <v>24.45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42.36</v>
      </c>
      <c r="L58" s="201">
        <v>33.69</v>
      </c>
      <c r="M58" s="201">
        <v>0</v>
      </c>
      <c r="N58" s="201">
        <v>28.88</v>
      </c>
      <c r="O58" s="201">
        <v>48.5</v>
      </c>
      <c r="P58" s="201">
        <v>59.92</v>
      </c>
      <c r="Q58" s="201">
        <v>1.93</v>
      </c>
      <c r="R58" s="201">
        <v>5.78</v>
      </c>
      <c r="S58" s="201">
        <v>3.85</v>
      </c>
      <c r="T58" s="201">
        <v>0</v>
      </c>
      <c r="U58" s="201">
        <v>318.62</v>
      </c>
      <c r="V58" s="201">
        <v>1.72</v>
      </c>
      <c r="W58" s="201">
        <v>5.36</v>
      </c>
      <c r="X58" s="201">
        <v>27.38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48.59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32.729999999999997</v>
      </c>
      <c r="AQ58" s="201">
        <v>11.55</v>
      </c>
      <c r="AR58" s="201">
        <v>24.45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42.36</v>
      </c>
      <c r="L59" s="201">
        <v>33.69</v>
      </c>
      <c r="M59" s="201">
        <v>0</v>
      </c>
      <c r="N59" s="201">
        <v>28.88</v>
      </c>
      <c r="O59" s="201">
        <v>48.5</v>
      </c>
      <c r="P59" s="201">
        <v>59.92</v>
      </c>
      <c r="Q59" s="201">
        <v>1.93</v>
      </c>
      <c r="R59" s="201">
        <v>5.78</v>
      </c>
      <c r="S59" s="201">
        <v>3.85</v>
      </c>
      <c r="T59" s="201">
        <v>0</v>
      </c>
      <c r="U59" s="201">
        <v>318.62</v>
      </c>
      <c r="V59" s="201">
        <v>1.72</v>
      </c>
      <c r="W59" s="201">
        <v>5.36</v>
      </c>
      <c r="X59" s="201">
        <v>27.27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48.59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32.729999999999997</v>
      </c>
      <c r="AQ59" s="201">
        <v>11.55</v>
      </c>
      <c r="AR59" s="201">
        <v>24.45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42.36</v>
      </c>
      <c r="L60" s="201">
        <v>33.69</v>
      </c>
      <c r="M60" s="201">
        <v>0</v>
      </c>
      <c r="N60" s="201">
        <v>28.88</v>
      </c>
      <c r="O60" s="201">
        <v>48.5</v>
      </c>
      <c r="P60" s="201">
        <v>59.92</v>
      </c>
      <c r="Q60" s="201">
        <v>1.93</v>
      </c>
      <c r="R60" s="201">
        <v>5.78</v>
      </c>
      <c r="S60" s="201">
        <v>3.85</v>
      </c>
      <c r="T60" s="201">
        <v>0</v>
      </c>
      <c r="U60" s="201">
        <v>318.62</v>
      </c>
      <c r="V60" s="201">
        <v>1.71</v>
      </c>
      <c r="W60" s="201">
        <v>5.34</v>
      </c>
      <c r="X60" s="201">
        <v>22.21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48.59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31.22</v>
      </c>
      <c r="AQ60" s="201">
        <v>11.55</v>
      </c>
      <c r="AR60" s="201">
        <v>24.45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42.36</v>
      </c>
      <c r="L61" s="201">
        <v>33.69</v>
      </c>
      <c r="M61" s="201">
        <v>0</v>
      </c>
      <c r="N61" s="201">
        <v>28.88</v>
      </c>
      <c r="O61" s="201">
        <v>48.5</v>
      </c>
      <c r="P61" s="201">
        <v>59.92</v>
      </c>
      <c r="Q61" s="201">
        <v>1.93</v>
      </c>
      <c r="R61" s="201">
        <v>5.78</v>
      </c>
      <c r="S61" s="201">
        <v>3.85</v>
      </c>
      <c r="T61" s="201">
        <v>0</v>
      </c>
      <c r="U61" s="201">
        <v>318.62</v>
      </c>
      <c r="V61" s="201">
        <v>1.71</v>
      </c>
      <c r="W61" s="201">
        <v>5.34</v>
      </c>
      <c r="X61" s="201">
        <v>22.51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48.59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32.729999999999997</v>
      </c>
      <c r="AQ61" s="201">
        <v>0</v>
      </c>
      <c r="AR61" s="201">
        <v>24.45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42.36</v>
      </c>
      <c r="L62" s="201">
        <v>33.69</v>
      </c>
      <c r="M62" s="201">
        <v>0</v>
      </c>
      <c r="N62" s="201">
        <v>28.88</v>
      </c>
      <c r="O62" s="201">
        <v>48.5</v>
      </c>
      <c r="P62" s="201">
        <v>59.92</v>
      </c>
      <c r="Q62" s="201">
        <v>1.93</v>
      </c>
      <c r="R62" s="201">
        <v>5.78</v>
      </c>
      <c r="S62" s="201">
        <v>3.85</v>
      </c>
      <c r="T62" s="201">
        <v>0</v>
      </c>
      <c r="U62" s="201">
        <v>318.62</v>
      </c>
      <c r="V62" s="201">
        <v>1.71</v>
      </c>
      <c r="W62" s="201">
        <v>5.34</v>
      </c>
      <c r="X62" s="201">
        <v>22.51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48.59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32.729999999999997</v>
      </c>
      <c r="AQ62" s="201">
        <v>0</v>
      </c>
      <c r="AR62" s="201">
        <v>24.45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42.36</v>
      </c>
      <c r="L63" s="201">
        <v>33.69</v>
      </c>
      <c r="M63" s="201">
        <v>0</v>
      </c>
      <c r="N63" s="201">
        <v>28.88</v>
      </c>
      <c r="O63" s="201">
        <v>48.5</v>
      </c>
      <c r="P63" s="201">
        <v>59.92</v>
      </c>
      <c r="Q63" s="201">
        <v>1.93</v>
      </c>
      <c r="R63" s="201">
        <v>5.78</v>
      </c>
      <c r="S63" s="201">
        <v>3.85</v>
      </c>
      <c r="T63" s="201">
        <v>0</v>
      </c>
      <c r="U63" s="201">
        <v>318.62</v>
      </c>
      <c r="V63" s="201">
        <v>1.71</v>
      </c>
      <c r="W63" s="201">
        <v>5.34</v>
      </c>
      <c r="X63" s="201">
        <v>22.51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32.729999999999997</v>
      </c>
      <c r="AQ63" s="201">
        <v>0</v>
      </c>
      <c r="AR63" s="201">
        <v>24.45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42.36</v>
      </c>
      <c r="L64" s="201">
        <v>33.69</v>
      </c>
      <c r="M64" s="201">
        <v>0</v>
      </c>
      <c r="N64" s="201">
        <v>28.88</v>
      </c>
      <c r="O64" s="201">
        <v>48.5</v>
      </c>
      <c r="P64" s="201">
        <v>59.92</v>
      </c>
      <c r="Q64" s="201">
        <v>1.93</v>
      </c>
      <c r="R64" s="201">
        <v>5.78</v>
      </c>
      <c r="S64" s="201">
        <v>3.85</v>
      </c>
      <c r="T64" s="201">
        <v>0</v>
      </c>
      <c r="U64" s="201">
        <v>318.62</v>
      </c>
      <c r="V64" s="201">
        <v>1.71</v>
      </c>
      <c r="W64" s="201">
        <v>5.34</v>
      </c>
      <c r="X64" s="201">
        <v>21.92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48.59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32.729999999999997</v>
      </c>
      <c r="AQ64" s="201">
        <v>0</v>
      </c>
      <c r="AR64" s="201">
        <v>24.45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42.36</v>
      </c>
      <c r="L65" s="201">
        <v>33.69</v>
      </c>
      <c r="M65" s="201">
        <v>0</v>
      </c>
      <c r="N65" s="201">
        <v>28.88</v>
      </c>
      <c r="O65" s="201">
        <v>48.5</v>
      </c>
      <c r="P65" s="201">
        <v>59.92</v>
      </c>
      <c r="Q65" s="201">
        <v>1.93</v>
      </c>
      <c r="R65" s="201">
        <v>5.78</v>
      </c>
      <c r="S65" s="201">
        <v>3.85</v>
      </c>
      <c r="T65" s="201">
        <v>0</v>
      </c>
      <c r="U65" s="201">
        <v>318.62</v>
      </c>
      <c r="V65" s="201">
        <v>1.71</v>
      </c>
      <c r="W65" s="201">
        <v>5.77</v>
      </c>
      <c r="X65" s="201">
        <v>21.21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48.59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32.729999999999997</v>
      </c>
      <c r="AQ65" s="201">
        <v>0</v>
      </c>
      <c r="AR65" s="201">
        <v>24.45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42.36</v>
      </c>
      <c r="L66" s="201">
        <v>33.69</v>
      </c>
      <c r="M66" s="201">
        <v>0</v>
      </c>
      <c r="N66" s="201">
        <v>28.88</v>
      </c>
      <c r="O66" s="201">
        <v>48.5</v>
      </c>
      <c r="P66" s="201">
        <v>59.92</v>
      </c>
      <c r="Q66" s="201">
        <v>1.93</v>
      </c>
      <c r="R66" s="201">
        <v>5.78</v>
      </c>
      <c r="S66" s="201">
        <v>3.85</v>
      </c>
      <c r="T66" s="201">
        <v>0</v>
      </c>
      <c r="U66" s="201">
        <v>318.62</v>
      </c>
      <c r="V66" s="201">
        <v>1.68</v>
      </c>
      <c r="W66" s="201">
        <v>5.78</v>
      </c>
      <c r="X66" s="201">
        <v>23.47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48.59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32.729999999999997</v>
      </c>
      <c r="AQ66" s="201">
        <v>0</v>
      </c>
      <c r="AR66" s="201">
        <v>24.45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32.44</v>
      </c>
      <c r="M67" s="201">
        <v>0</v>
      </c>
      <c r="N67" s="201">
        <v>28.88</v>
      </c>
      <c r="O67" s="201">
        <v>48.5</v>
      </c>
      <c r="P67" s="201">
        <v>59.92</v>
      </c>
      <c r="Q67" s="201">
        <v>2.67</v>
      </c>
      <c r="R67" s="201">
        <v>9.94</v>
      </c>
      <c r="S67" s="201">
        <v>6.45</v>
      </c>
      <c r="T67" s="201">
        <v>0</v>
      </c>
      <c r="U67" s="201">
        <v>318.62</v>
      </c>
      <c r="V67" s="201">
        <v>5.07</v>
      </c>
      <c r="W67" s="201">
        <v>11.35</v>
      </c>
      <c r="X67" s="201">
        <v>34.630000000000003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47.56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31.7</v>
      </c>
      <c r="AQ67" s="201">
        <v>0</v>
      </c>
      <c r="AR67" s="201">
        <v>24.45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32.44</v>
      </c>
      <c r="M68" s="201">
        <v>0</v>
      </c>
      <c r="N68" s="201">
        <v>28.88</v>
      </c>
      <c r="O68" s="201">
        <v>48.5</v>
      </c>
      <c r="P68" s="201">
        <v>59.92</v>
      </c>
      <c r="Q68" s="201">
        <v>2.67</v>
      </c>
      <c r="R68" s="201">
        <v>10.37</v>
      </c>
      <c r="S68" s="201">
        <v>6.45</v>
      </c>
      <c r="T68" s="201">
        <v>0</v>
      </c>
      <c r="U68" s="201">
        <v>318.62</v>
      </c>
      <c r="V68" s="201">
        <v>5.07</v>
      </c>
      <c r="W68" s="201">
        <v>11.35</v>
      </c>
      <c r="X68" s="201">
        <v>36.07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47.56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31.7</v>
      </c>
      <c r="AQ68" s="201">
        <v>0</v>
      </c>
      <c r="AR68" s="201">
        <v>24.45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32.44</v>
      </c>
      <c r="M69" s="201">
        <v>0</v>
      </c>
      <c r="N69" s="201">
        <v>28.88</v>
      </c>
      <c r="O69" s="201">
        <v>48.5</v>
      </c>
      <c r="P69" s="201">
        <v>59.92</v>
      </c>
      <c r="Q69" s="201">
        <v>2.67</v>
      </c>
      <c r="R69" s="201">
        <v>10.37</v>
      </c>
      <c r="S69" s="201">
        <v>6.45</v>
      </c>
      <c r="T69" s="201">
        <v>0</v>
      </c>
      <c r="U69" s="201">
        <v>318.62</v>
      </c>
      <c r="V69" s="201">
        <v>5.07</v>
      </c>
      <c r="W69" s="201">
        <v>11.35</v>
      </c>
      <c r="X69" s="201">
        <v>36.07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48.59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68.040000000000006</v>
      </c>
      <c r="AQ69" s="201">
        <v>0</v>
      </c>
      <c r="AR69" s="201">
        <v>24.45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32.44</v>
      </c>
      <c r="M70" s="201">
        <v>0</v>
      </c>
      <c r="N70" s="201">
        <v>28.88</v>
      </c>
      <c r="O70" s="201">
        <v>48.5</v>
      </c>
      <c r="P70" s="201">
        <v>59.92</v>
      </c>
      <c r="Q70" s="201">
        <v>2.67</v>
      </c>
      <c r="R70" s="201">
        <v>10.37</v>
      </c>
      <c r="S70" s="201">
        <v>6.45</v>
      </c>
      <c r="T70" s="201">
        <v>0</v>
      </c>
      <c r="U70" s="201">
        <v>318.62</v>
      </c>
      <c r="V70" s="201">
        <v>5.07</v>
      </c>
      <c r="W70" s="201">
        <v>11.35</v>
      </c>
      <c r="X70" s="201">
        <v>36.07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48.59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68.040000000000006</v>
      </c>
      <c r="AQ70" s="201">
        <v>0</v>
      </c>
      <c r="AR70" s="201">
        <v>24.45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32.43</v>
      </c>
      <c r="M71" s="201">
        <v>0</v>
      </c>
      <c r="N71" s="201">
        <v>28.88</v>
      </c>
      <c r="O71" s="201">
        <v>48.5</v>
      </c>
      <c r="P71" s="201">
        <v>59.92</v>
      </c>
      <c r="Q71" s="201">
        <v>2.67</v>
      </c>
      <c r="R71" s="201">
        <v>10.37</v>
      </c>
      <c r="S71" s="201">
        <v>6.45</v>
      </c>
      <c r="T71" s="201">
        <v>0</v>
      </c>
      <c r="U71" s="201">
        <v>318.62</v>
      </c>
      <c r="V71" s="201">
        <v>5.07</v>
      </c>
      <c r="W71" s="201">
        <v>11.35</v>
      </c>
      <c r="X71" s="201">
        <v>36.07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48.59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68.040000000000006</v>
      </c>
      <c r="AQ71" s="201">
        <v>0</v>
      </c>
      <c r="AR71" s="201">
        <v>18.920000000000002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62.8</v>
      </c>
      <c r="M72" s="201">
        <v>0</v>
      </c>
      <c r="N72" s="201">
        <v>28.88</v>
      </c>
      <c r="O72" s="201">
        <v>48.5</v>
      </c>
      <c r="P72" s="201">
        <v>59.92</v>
      </c>
      <c r="Q72" s="201">
        <v>2.67</v>
      </c>
      <c r="R72" s="201">
        <v>10.37</v>
      </c>
      <c r="S72" s="201">
        <v>6.45</v>
      </c>
      <c r="T72" s="201">
        <v>0</v>
      </c>
      <c r="U72" s="201">
        <v>318.62</v>
      </c>
      <c r="V72" s="201">
        <v>5.07</v>
      </c>
      <c r="W72" s="201">
        <v>11.35</v>
      </c>
      <c r="X72" s="201">
        <v>36.07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48.59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68.040000000000006</v>
      </c>
      <c r="AQ72" s="201">
        <v>0</v>
      </c>
      <c r="AR72" s="201">
        <v>9.32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62.8</v>
      </c>
      <c r="M73" s="201">
        <v>0</v>
      </c>
      <c r="N73" s="201">
        <v>28.88</v>
      </c>
      <c r="O73" s="201">
        <v>48.5</v>
      </c>
      <c r="P73" s="201">
        <v>59.92</v>
      </c>
      <c r="Q73" s="201">
        <v>2.67</v>
      </c>
      <c r="R73" s="201">
        <v>10.37</v>
      </c>
      <c r="S73" s="201">
        <v>6.45</v>
      </c>
      <c r="T73" s="201">
        <v>0</v>
      </c>
      <c r="U73" s="201">
        <v>318.62</v>
      </c>
      <c r="V73" s="201">
        <v>5.07</v>
      </c>
      <c r="W73" s="201">
        <v>11.35</v>
      </c>
      <c r="X73" s="201">
        <v>36.07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48.59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68.040000000000006</v>
      </c>
      <c r="AQ73" s="201">
        <v>22.06</v>
      </c>
      <c r="AR73" s="201">
        <v>3.87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62.8</v>
      </c>
      <c r="M74" s="201">
        <v>0</v>
      </c>
      <c r="N74" s="201">
        <v>28.88</v>
      </c>
      <c r="O74" s="201">
        <v>48.5</v>
      </c>
      <c r="P74" s="201">
        <v>59.92</v>
      </c>
      <c r="Q74" s="201">
        <v>2.67</v>
      </c>
      <c r="R74" s="201">
        <v>10.37</v>
      </c>
      <c r="S74" s="201">
        <v>6.45</v>
      </c>
      <c r="T74" s="201">
        <v>0</v>
      </c>
      <c r="U74" s="201">
        <v>318.62</v>
      </c>
      <c r="V74" s="201">
        <v>5.07</v>
      </c>
      <c r="W74" s="201">
        <v>11.35</v>
      </c>
      <c r="X74" s="201">
        <v>36.07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48.59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68.040000000000006</v>
      </c>
      <c r="AQ74" s="201">
        <v>22.06</v>
      </c>
      <c r="AR74" s="201">
        <v>0.98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62.8</v>
      </c>
      <c r="M75" s="201">
        <v>0</v>
      </c>
      <c r="N75" s="201">
        <v>28.88</v>
      </c>
      <c r="O75" s="201">
        <v>43.46</v>
      </c>
      <c r="P75" s="201">
        <v>59.92</v>
      </c>
      <c r="Q75" s="201">
        <v>2.57</v>
      </c>
      <c r="R75" s="201">
        <v>10.37</v>
      </c>
      <c r="S75" s="201">
        <v>6.45</v>
      </c>
      <c r="T75" s="201">
        <v>0</v>
      </c>
      <c r="U75" s="201">
        <v>318.62</v>
      </c>
      <c r="V75" s="201">
        <v>5.07</v>
      </c>
      <c r="W75" s="201">
        <v>11.35</v>
      </c>
      <c r="X75" s="201">
        <v>36.07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47.56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68.040000000000006</v>
      </c>
      <c r="AQ75" s="201">
        <v>22.06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62.8</v>
      </c>
      <c r="M76" s="201">
        <v>0</v>
      </c>
      <c r="N76" s="201">
        <v>28.88</v>
      </c>
      <c r="O76" s="201">
        <v>38.799999999999997</v>
      </c>
      <c r="P76" s="201">
        <v>59.92</v>
      </c>
      <c r="Q76" s="201">
        <v>2.57</v>
      </c>
      <c r="R76" s="201">
        <v>10.37</v>
      </c>
      <c r="S76" s="201">
        <v>6.45</v>
      </c>
      <c r="T76" s="201">
        <v>0</v>
      </c>
      <c r="U76" s="201">
        <v>318.62</v>
      </c>
      <c r="V76" s="201">
        <v>5.07</v>
      </c>
      <c r="W76" s="201">
        <v>11.35</v>
      </c>
      <c r="X76" s="201">
        <v>36.07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47.56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68.040000000000006</v>
      </c>
      <c r="AQ76" s="201">
        <v>22.06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62.8</v>
      </c>
      <c r="M77" s="201">
        <v>0</v>
      </c>
      <c r="N77" s="201">
        <v>28.88</v>
      </c>
      <c r="O77" s="201">
        <v>38.799999999999997</v>
      </c>
      <c r="P77" s="201">
        <v>59.92</v>
      </c>
      <c r="Q77" s="201">
        <v>2.57</v>
      </c>
      <c r="R77" s="201">
        <v>10.37</v>
      </c>
      <c r="S77" s="201">
        <v>6.45</v>
      </c>
      <c r="T77" s="201">
        <v>0</v>
      </c>
      <c r="U77" s="201">
        <v>318.62</v>
      </c>
      <c r="V77" s="201">
        <v>5.07</v>
      </c>
      <c r="W77" s="201">
        <v>11.35</v>
      </c>
      <c r="X77" s="201">
        <v>36.07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47.56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68.040000000000006</v>
      </c>
      <c r="AQ77" s="201">
        <v>22.06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62.8</v>
      </c>
      <c r="M78" s="201">
        <v>0</v>
      </c>
      <c r="N78" s="201">
        <v>28.88</v>
      </c>
      <c r="O78" s="201">
        <v>38.799999999999997</v>
      </c>
      <c r="P78" s="201">
        <v>59.92</v>
      </c>
      <c r="Q78" s="201">
        <v>2.57</v>
      </c>
      <c r="R78" s="201">
        <v>10.37</v>
      </c>
      <c r="S78" s="201">
        <v>6.45</v>
      </c>
      <c r="T78" s="201">
        <v>0</v>
      </c>
      <c r="U78" s="201">
        <v>318.62</v>
      </c>
      <c r="V78" s="201">
        <v>5.07</v>
      </c>
      <c r="W78" s="201">
        <v>11.35</v>
      </c>
      <c r="X78" s="201">
        <v>36.07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47.56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68.040000000000006</v>
      </c>
      <c r="AQ78" s="201">
        <v>22.06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29.84</v>
      </c>
      <c r="M79" s="201">
        <v>0</v>
      </c>
      <c r="N79" s="201">
        <v>28.88</v>
      </c>
      <c r="O79" s="201">
        <v>38.799999999999997</v>
      </c>
      <c r="P79" s="201">
        <v>59.92</v>
      </c>
      <c r="Q79" s="201">
        <v>2.67</v>
      </c>
      <c r="R79" s="201">
        <v>10.37</v>
      </c>
      <c r="S79" s="201">
        <v>6.45</v>
      </c>
      <c r="T79" s="201">
        <v>0</v>
      </c>
      <c r="U79" s="201">
        <v>318.62</v>
      </c>
      <c r="V79" s="201">
        <v>5.07</v>
      </c>
      <c r="W79" s="201">
        <v>11.35</v>
      </c>
      <c r="X79" s="201">
        <v>36.07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47.56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68.040000000000006</v>
      </c>
      <c r="AQ79" s="201">
        <v>22.06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29.41</v>
      </c>
      <c r="M80" s="201">
        <v>0</v>
      </c>
      <c r="N80" s="201">
        <v>28.88</v>
      </c>
      <c r="O80" s="201">
        <v>38.799999999999997</v>
      </c>
      <c r="P80" s="201">
        <v>59.92</v>
      </c>
      <c r="Q80" s="201">
        <v>2.67</v>
      </c>
      <c r="R80" s="201">
        <v>10.37</v>
      </c>
      <c r="S80" s="201">
        <v>6.45</v>
      </c>
      <c r="T80" s="201">
        <v>0</v>
      </c>
      <c r="U80" s="201">
        <v>318.62</v>
      </c>
      <c r="V80" s="201">
        <v>5.07</v>
      </c>
      <c r="W80" s="201">
        <v>11.35</v>
      </c>
      <c r="X80" s="201">
        <v>36.07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47.56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68.040000000000006</v>
      </c>
      <c r="AQ80" s="201">
        <v>22.06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29.84</v>
      </c>
      <c r="M81" s="201">
        <v>0</v>
      </c>
      <c r="N81" s="201">
        <v>28.88</v>
      </c>
      <c r="O81" s="201">
        <v>38.799999999999997</v>
      </c>
      <c r="P81" s="201">
        <v>59.92</v>
      </c>
      <c r="Q81" s="201">
        <v>2.67</v>
      </c>
      <c r="R81" s="201">
        <v>10.37</v>
      </c>
      <c r="S81" s="201">
        <v>6.45</v>
      </c>
      <c r="T81" s="201">
        <v>0</v>
      </c>
      <c r="U81" s="201">
        <v>318.62</v>
      </c>
      <c r="V81" s="201">
        <v>5.07</v>
      </c>
      <c r="W81" s="201">
        <v>11.35</v>
      </c>
      <c r="X81" s="201">
        <v>36.07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47.56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68.040000000000006</v>
      </c>
      <c r="AQ81" s="201">
        <v>22.06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29.84</v>
      </c>
      <c r="M82" s="201">
        <v>0</v>
      </c>
      <c r="N82" s="201">
        <v>28.88</v>
      </c>
      <c r="O82" s="201">
        <v>38.799999999999997</v>
      </c>
      <c r="P82" s="201">
        <v>59.92</v>
      </c>
      <c r="Q82" s="201">
        <v>2.67</v>
      </c>
      <c r="R82" s="201">
        <v>10.37</v>
      </c>
      <c r="S82" s="201">
        <v>6.45</v>
      </c>
      <c r="T82" s="201">
        <v>0</v>
      </c>
      <c r="U82" s="201">
        <v>318.62</v>
      </c>
      <c r="V82" s="201">
        <v>5.07</v>
      </c>
      <c r="W82" s="201">
        <v>11.35</v>
      </c>
      <c r="X82" s="201">
        <v>36.07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47.56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68.040000000000006</v>
      </c>
      <c r="AQ82" s="201">
        <v>22.06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29.99</v>
      </c>
      <c r="M83" s="201">
        <v>0</v>
      </c>
      <c r="N83" s="201">
        <v>28.88</v>
      </c>
      <c r="O83" s="201">
        <v>38.799999999999997</v>
      </c>
      <c r="P83" s="201">
        <v>59.92</v>
      </c>
      <c r="Q83" s="201">
        <v>2.67</v>
      </c>
      <c r="R83" s="201">
        <v>10.37</v>
      </c>
      <c r="S83" s="201">
        <v>6.45</v>
      </c>
      <c r="T83" s="201">
        <v>0</v>
      </c>
      <c r="U83" s="201">
        <v>318.62</v>
      </c>
      <c r="V83" s="201">
        <v>5.07</v>
      </c>
      <c r="W83" s="201">
        <v>11.35</v>
      </c>
      <c r="X83" s="201">
        <v>36.07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48.59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68.040000000000006</v>
      </c>
      <c r="AQ83" s="201">
        <v>22.06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29.84</v>
      </c>
      <c r="M84" s="201">
        <v>0</v>
      </c>
      <c r="N84" s="201">
        <v>28.88</v>
      </c>
      <c r="O84" s="201">
        <v>38.799999999999997</v>
      </c>
      <c r="P84" s="201">
        <v>59.92</v>
      </c>
      <c r="Q84" s="201">
        <v>2.67</v>
      </c>
      <c r="R84" s="201">
        <v>10.37</v>
      </c>
      <c r="S84" s="201">
        <v>6.45</v>
      </c>
      <c r="T84" s="201">
        <v>0</v>
      </c>
      <c r="U84" s="201">
        <v>318.62</v>
      </c>
      <c r="V84" s="201">
        <v>5.07</v>
      </c>
      <c r="W84" s="201">
        <v>11.35</v>
      </c>
      <c r="X84" s="201">
        <v>36.07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48.59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68.040000000000006</v>
      </c>
      <c r="AQ84" s="201">
        <v>22.06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29.84</v>
      </c>
      <c r="M85" s="201">
        <v>0</v>
      </c>
      <c r="N85" s="201">
        <v>28.88</v>
      </c>
      <c r="O85" s="201">
        <v>38.799999999999997</v>
      </c>
      <c r="P85" s="201">
        <v>59.92</v>
      </c>
      <c r="Q85" s="201">
        <v>1.93</v>
      </c>
      <c r="R85" s="201">
        <v>10.37</v>
      </c>
      <c r="S85" s="201">
        <v>2.89</v>
      </c>
      <c r="T85" s="201">
        <v>0</v>
      </c>
      <c r="U85" s="201">
        <v>318.62</v>
      </c>
      <c r="V85" s="201">
        <v>5.07</v>
      </c>
      <c r="W85" s="201">
        <v>11.35</v>
      </c>
      <c r="X85" s="201">
        <v>36.07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48.59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68.040000000000006</v>
      </c>
      <c r="AQ85" s="201">
        <v>22.06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29.84</v>
      </c>
      <c r="M86" s="201">
        <v>0</v>
      </c>
      <c r="N86" s="201">
        <v>28.88</v>
      </c>
      <c r="O86" s="201">
        <v>38.799999999999997</v>
      </c>
      <c r="P86" s="201">
        <v>59.92</v>
      </c>
      <c r="Q86" s="201">
        <v>1.93</v>
      </c>
      <c r="R86" s="201">
        <v>10.37</v>
      </c>
      <c r="S86" s="201">
        <v>2.89</v>
      </c>
      <c r="T86" s="201">
        <v>0</v>
      </c>
      <c r="U86" s="201">
        <v>318.62</v>
      </c>
      <c r="V86" s="201">
        <v>5.07</v>
      </c>
      <c r="W86" s="201">
        <v>11.35</v>
      </c>
      <c r="X86" s="201">
        <v>36.07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48.59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68.040000000000006</v>
      </c>
      <c r="AQ86" s="201">
        <v>22.06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</v>
      </c>
      <c r="L87" s="201">
        <v>29.84</v>
      </c>
      <c r="M87" s="201">
        <v>0</v>
      </c>
      <c r="N87" s="201">
        <v>28.88</v>
      </c>
      <c r="O87" s="201">
        <v>38.799999999999997</v>
      </c>
      <c r="P87" s="201">
        <v>59.92</v>
      </c>
      <c r="Q87" s="201">
        <v>1.93</v>
      </c>
      <c r="R87" s="201">
        <v>10.37</v>
      </c>
      <c r="S87" s="201">
        <v>2.89</v>
      </c>
      <c r="T87" s="201">
        <v>0</v>
      </c>
      <c r="U87" s="201">
        <v>318.62</v>
      </c>
      <c r="V87" s="201">
        <v>5.07</v>
      </c>
      <c r="W87" s="201">
        <v>11.35</v>
      </c>
      <c r="X87" s="201">
        <v>36.07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48.59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68.040000000000006</v>
      </c>
      <c r="AQ87" s="201">
        <v>9.6300000000000008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8.61</v>
      </c>
      <c r="L88" s="201">
        <v>29.84</v>
      </c>
      <c r="M88" s="201">
        <v>0</v>
      </c>
      <c r="N88" s="201">
        <v>28.88</v>
      </c>
      <c r="O88" s="201">
        <v>38.799999999999997</v>
      </c>
      <c r="P88" s="201">
        <v>59.92</v>
      </c>
      <c r="Q88" s="201">
        <v>1.93</v>
      </c>
      <c r="R88" s="201">
        <v>10.37</v>
      </c>
      <c r="S88" s="201">
        <v>2.89</v>
      </c>
      <c r="T88" s="201">
        <v>0</v>
      </c>
      <c r="U88" s="201">
        <v>318.62</v>
      </c>
      <c r="V88" s="201">
        <v>5.07</v>
      </c>
      <c r="W88" s="201">
        <v>11.35</v>
      </c>
      <c r="X88" s="201">
        <v>36.07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48.59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68.040000000000006</v>
      </c>
      <c r="AQ88" s="201">
        <v>9.6300000000000008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12.38</v>
      </c>
      <c r="L89" s="201">
        <v>29.84</v>
      </c>
      <c r="M89" s="201">
        <v>0</v>
      </c>
      <c r="N89" s="201">
        <v>28.88</v>
      </c>
      <c r="O89" s="201">
        <v>38.799999999999997</v>
      </c>
      <c r="P89" s="201">
        <v>59.92</v>
      </c>
      <c r="Q89" s="201">
        <v>1.93</v>
      </c>
      <c r="R89" s="201">
        <v>10.37</v>
      </c>
      <c r="S89" s="201">
        <v>2.89</v>
      </c>
      <c r="T89" s="201">
        <v>0</v>
      </c>
      <c r="U89" s="201">
        <v>318.62</v>
      </c>
      <c r="V89" s="201">
        <v>5.07</v>
      </c>
      <c r="W89" s="201">
        <v>11.35</v>
      </c>
      <c r="X89" s="201">
        <v>36.07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48.59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68.040000000000006</v>
      </c>
      <c r="AQ89" s="201">
        <v>9.6300000000000008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17.05</v>
      </c>
      <c r="L90" s="201">
        <v>29.84</v>
      </c>
      <c r="M90" s="201">
        <v>0</v>
      </c>
      <c r="N90" s="201">
        <v>28.88</v>
      </c>
      <c r="O90" s="201">
        <v>38.799999999999997</v>
      </c>
      <c r="P90" s="201">
        <v>59.92</v>
      </c>
      <c r="Q90" s="201">
        <v>1.93</v>
      </c>
      <c r="R90" s="201">
        <v>10.37</v>
      </c>
      <c r="S90" s="201">
        <v>2.89</v>
      </c>
      <c r="T90" s="201">
        <v>0</v>
      </c>
      <c r="U90" s="201">
        <v>318.62</v>
      </c>
      <c r="V90" s="201">
        <v>5.07</v>
      </c>
      <c r="W90" s="201">
        <v>11.35</v>
      </c>
      <c r="X90" s="201">
        <v>36.07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48.59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68.040000000000006</v>
      </c>
      <c r="AQ90" s="201">
        <v>9.6300000000000008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13.87</v>
      </c>
      <c r="L91" s="201">
        <v>29.84</v>
      </c>
      <c r="M91" s="201">
        <v>0</v>
      </c>
      <c r="N91" s="201">
        <v>28.88</v>
      </c>
      <c r="O91" s="201">
        <v>40.340000000000003</v>
      </c>
      <c r="P91" s="201">
        <v>59.92</v>
      </c>
      <c r="Q91" s="201">
        <v>1.93</v>
      </c>
      <c r="R91" s="201">
        <v>10.37</v>
      </c>
      <c r="S91" s="201">
        <v>2.89</v>
      </c>
      <c r="T91" s="201">
        <v>0</v>
      </c>
      <c r="U91" s="201">
        <v>318.62</v>
      </c>
      <c r="V91" s="201">
        <v>5.07</v>
      </c>
      <c r="W91" s="201">
        <v>11.35</v>
      </c>
      <c r="X91" s="201">
        <v>36.07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48.59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68.040000000000006</v>
      </c>
      <c r="AQ91" s="201">
        <v>15.76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13.41</v>
      </c>
      <c r="L92" s="201">
        <v>29.84</v>
      </c>
      <c r="M92" s="201">
        <v>0</v>
      </c>
      <c r="N92" s="201">
        <v>28.88</v>
      </c>
      <c r="O92" s="201">
        <v>40.36</v>
      </c>
      <c r="P92" s="201">
        <v>59.92</v>
      </c>
      <c r="Q92" s="201">
        <v>1.93</v>
      </c>
      <c r="R92" s="201">
        <v>10.37</v>
      </c>
      <c r="S92" s="201">
        <v>2.89</v>
      </c>
      <c r="T92" s="201">
        <v>0</v>
      </c>
      <c r="U92" s="201">
        <v>318.62</v>
      </c>
      <c r="V92" s="201">
        <v>5.07</v>
      </c>
      <c r="W92" s="201">
        <v>11.35</v>
      </c>
      <c r="X92" s="201">
        <v>36.07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48.59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68.040000000000006</v>
      </c>
      <c r="AQ92" s="201">
        <v>15.76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14.37</v>
      </c>
      <c r="L93" s="201">
        <v>29.84</v>
      </c>
      <c r="M93" s="201">
        <v>0</v>
      </c>
      <c r="N93" s="201">
        <v>28.88</v>
      </c>
      <c r="O93" s="201">
        <v>40.36</v>
      </c>
      <c r="P93" s="201">
        <v>59.92</v>
      </c>
      <c r="Q93" s="201">
        <v>1.93</v>
      </c>
      <c r="R93" s="201">
        <v>4.8099999999999996</v>
      </c>
      <c r="S93" s="201">
        <v>2.89</v>
      </c>
      <c r="T93" s="201">
        <v>0</v>
      </c>
      <c r="U93" s="201">
        <v>318.62</v>
      </c>
      <c r="V93" s="201">
        <v>5.07</v>
      </c>
      <c r="W93" s="201">
        <v>11.35</v>
      </c>
      <c r="X93" s="201">
        <v>36.07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48.59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68.040000000000006</v>
      </c>
      <c r="AQ93" s="201">
        <v>15.76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14.44</v>
      </c>
      <c r="L94" s="201">
        <v>29.84</v>
      </c>
      <c r="M94" s="201">
        <v>0</v>
      </c>
      <c r="N94" s="201">
        <v>28.88</v>
      </c>
      <c r="O94" s="201">
        <v>40.36</v>
      </c>
      <c r="P94" s="201">
        <v>59.92</v>
      </c>
      <c r="Q94" s="201">
        <v>1.93</v>
      </c>
      <c r="R94" s="201">
        <v>4.8099999999999996</v>
      </c>
      <c r="S94" s="201">
        <v>2.89</v>
      </c>
      <c r="T94" s="201">
        <v>0</v>
      </c>
      <c r="U94" s="201">
        <v>318.62</v>
      </c>
      <c r="V94" s="201">
        <v>5.07</v>
      </c>
      <c r="W94" s="201">
        <v>11.35</v>
      </c>
      <c r="X94" s="201">
        <v>36.07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48.59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57.76</v>
      </c>
      <c r="AQ94" s="201">
        <v>15.76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14.44</v>
      </c>
      <c r="L95" s="201">
        <v>29.84</v>
      </c>
      <c r="M95" s="201">
        <v>0</v>
      </c>
      <c r="N95" s="201">
        <v>28.88</v>
      </c>
      <c r="O95" s="201">
        <v>40.36</v>
      </c>
      <c r="P95" s="201">
        <v>59.92</v>
      </c>
      <c r="Q95" s="201">
        <v>1.93</v>
      </c>
      <c r="R95" s="201">
        <v>4.8099999999999996</v>
      </c>
      <c r="S95" s="201">
        <v>2.89</v>
      </c>
      <c r="T95" s="201">
        <v>0</v>
      </c>
      <c r="U95" s="201">
        <v>318.62</v>
      </c>
      <c r="V95" s="201">
        <v>5.07</v>
      </c>
      <c r="W95" s="201">
        <v>11.35</v>
      </c>
      <c r="X95" s="201">
        <v>36.07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48.59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57.76</v>
      </c>
      <c r="AQ95" s="201">
        <v>15.76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14.06</v>
      </c>
      <c r="L96" s="201">
        <v>29.84</v>
      </c>
      <c r="M96" s="201">
        <v>0</v>
      </c>
      <c r="N96" s="201">
        <v>28.88</v>
      </c>
      <c r="O96" s="201">
        <v>40.36</v>
      </c>
      <c r="P96" s="201">
        <v>59.92</v>
      </c>
      <c r="Q96" s="201">
        <v>1.93</v>
      </c>
      <c r="R96" s="201">
        <v>4.8099999999999996</v>
      </c>
      <c r="S96" s="201">
        <v>2.89</v>
      </c>
      <c r="T96" s="201">
        <v>0</v>
      </c>
      <c r="U96" s="201">
        <v>318.62</v>
      </c>
      <c r="V96" s="201">
        <v>5.07</v>
      </c>
      <c r="W96" s="201">
        <v>11.35</v>
      </c>
      <c r="X96" s="201">
        <v>36.07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48.59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57.76</v>
      </c>
      <c r="AQ96" s="201">
        <v>9.6300000000000008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14.44</v>
      </c>
      <c r="L97" s="201">
        <v>29.84</v>
      </c>
      <c r="M97" s="201">
        <v>0</v>
      </c>
      <c r="N97" s="201">
        <v>28.88</v>
      </c>
      <c r="O97" s="201">
        <v>40.36</v>
      </c>
      <c r="P97" s="201">
        <v>59.92</v>
      </c>
      <c r="Q97" s="201">
        <v>1.93</v>
      </c>
      <c r="R97" s="201">
        <v>4.8099999999999996</v>
      </c>
      <c r="S97" s="201">
        <v>2.89</v>
      </c>
      <c r="T97" s="201">
        <v>0</v>
      </c>
      <c r="U97" s="201">
        <v>318.62</v>
      </c>
      <c r="V97" s="201">
        <v>5.07</v>
      </c>
      <c r="W97" s="201">
        <v>11.35</v>
      </c>
      <c r="X97" s="201">
        <v>36.07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48.59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52.95</v>
      </c>
      <c r="AQ97" s="201">
        <v>9.6300000000000008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14.44</v>
      </c>
      <c r="L98" s="201">
        <v>29.84</v>
      </c>
      <c r="M98" s="201">
        <v>0</v>
      </c>
      <c r="N98" s="201">
        <v>28.88</v>
      </c>
      <c r="O98" s="201">
        <v>40.36</v>
      </c>
      <c r="P98" s="201">
        <v>59.92</v>
      </c>
      <c r="Q98" s="201">
        <v>1.93</v>
      </c>
      <c r="R98" s="201">
        <v>4.8099999999999996</v>
      </c>
      <c r="S98" s="201">
        <v>2.89</v>
      </c>
      <c r="T98" s="201">
        <v>0</v>
      </c>
      <c r="U98" s="201">
        <v>318.62</v>
      </c>
      <c r="V98" s="201">
        <v>5.07</v>
      </c>
      <c r="W98" s="201">
        <v>11.35</v>
      </c>
      <c r="X98" s="201">
        <v>36.07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48.59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57.76</v>
      </c>
      <c r="AQ98" s="201">
        <v>9.6300000000000008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0.76036500000000051</v>
      </c>
      <c r="L99">
        <f t="shared" si="0"/>
        <v>0.89098500000000136</v>
      </c>
      <c r="M99">
        <f t="shared" si="0"/>
        <v>0</v>
      </c>
      <c r="N99">
        <f t="shared" si="0"/>
        <v>0.68496000000000157</v>
      </c>
      <c r="O99">
        <f t="shared" si="0"/>
        <v>1.1100800000000002</v>
      </c>
      <c r="P99">
        <f t="shared" si="0"/>
        <v>1.4380800000000014</v>
      </c>
      <c r="Q99">
        <f t="shared" si="0"/>
        <v>5.1400000000000022E-2</v>
      </c>
      <c r="R99">
        <f t="shared" si="0"/>
        <v>0.18190999999999977</v>
      </c>
      <c r="S99">
        <f t="shared" si="0"/>
        <v>0.10723999999999986</v>
      </c>
      <c r="T99">
        <f t="shared" si="0"/>
        <v>0</v>
      </c>
      <c r="U99">
        <f t="shared" si="0"/>
        <v>7.6468799999999941</v>
      </c>
      <c r="V99">
        <f t="shared" si="0"/>
        <v>9.991249999999989E-2</v>
      </c>
      <c r="W99">
        <f t="shared" si="0"/>
        <v>0.21381000000000017</v>
      </c>
      <c r="X99">
        <f t="shared" si="0"/>
        <v>0.77339750000000118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1.1562700000000012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1.1802324999999996</v>
      </c>
      <c r="AQ99">
        <f t="shared" si="0"/>
        <v>0.3101399999999998</v>
      </c>
      <c r="AR99">
        <f t="shared" si="0"/>
        <v>0.24964500000000017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2.5</v>
      </c>
      <c r="L3" s="201">
        <v>306.33999999999997</v>
      </c>
      <c r="M3" s="201">
        <v>27.18</v>
      </c>
      <c r="N3" s="201">
        <v>34.89</v>
      </c>
      <c r="O3" s="201">
        <v>0</v>
      </c>
      <c r="P3" s="201">
        <v>37.090000000000003</v>
      </c>
      <c r="Q3" s="201">
        <v>1.73</v>
      </c>
      <c r="R3" s="201">
        <v>7.22</v>
      </c>
      <c r="S3" s="201">
        <v>4.62</v>
      </c>
      <c r="T3" s="201">
        <v>0</v>
      </c>
      <c r="U3" s="201">
        <v>24.74</v>
      </c>
      <c r="V3" s="201">
        <v>3.67</v>
      </c>
      <c r="W3" s="201">
        <v>7.61</v>
      </c>
      <c r="X3" s="201">
        <v>23.97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58.71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19.25</v>
      </c>
      <c r="AQ3" s="201">
        <v>7.7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2.5</v>
      </c>
      <c r="L4" s="201">
        <v>306.33999999999997</v>
      </c>
      <c r="M4" s="201">
        <v>27.18</v>
      </c>
      <c r="N4" s="201">
        <v>34.89</v>
      </c>
      <c r="O4" s="201">
        <v>0</v>
      </c>
      <c r="P4" s="201">
        <v>37.090000000000003</v>
      </c>
      <c r="Q4" s="201">
        <v>1.73</v>
      </c>
      <c r="R4" s="201">
        <v>7.22</v>
      </c>
      <c r="S4" s="201">
        <v>4.62</v>
      </c>
      <c r="T4" s="201">
        <v>0</v>
      </c>
      <c r="U4" s="201">
        <v>24.74</v>
      </c>
      <c r="V4" s="201">
        <v>3.37</v>
      </c>
      <c r="W4" s="201">
        <v>7.61</v>
      </c>
      <c r="X4" s="201">
        <v>23.97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58.71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19.25</v>
      </c>
      <c r="AQ4" s="201">
        <v>7.7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2.5</v>
      </c>
      <c r="L5" s="201">
        <v>306.33999999999997</v>
      </c>
      <c r="M5" s="201">
        <v>27.18</v>
      </c>
      <c r="N5" s="201">
        <v>34.89</v>
      </c>
      <c r="O5" s="201">
        <v>0</v>
      </c>
      <c r="P5" s="201">
        <v>37.090000000000003</v>
      </c>
      <c r="Q5" s="201">
        <v>1.73</v>
      </c>
      <c r="R5" s="201">
        <v>7.22</v>
      </c>
      <c r="S5" s="201">
        <v>4.62</v>
      </c>
      <c r="T5" s="201">
        <v>0</v>
      </c>
      <c r="U5" s="201">
        <v>24.74</v>
      </c>
      <c r="V5" s="201">
        <v>3.37</v>
      </c>
      <c r="W5" s="201">
        <v>7.61</v>
      </c>
      <c r="X5" s="201">
        <v>23.97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58.71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19.25</v>
      </c>
      <c r="AQ5" s="201">
        <v>7.7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2.5</v>
      </c>
      <c r="L6" s="201">
        <v>306.33999999999997</v>
      </c>
      <c r="M6" s="201">
        <v>27.18</v>
      </c>
      <c r="N6" s="201">
        <v>34.89</v>
      </c>
      <c r="O6" s="201">
        <v>0</v>
      </c>
      <c r="P6" s="201">
        <v>37.090000000000003</v>
      </c>
      <c r="Q6" s="201">
        <v>1.73</v>
      </c>
      <c r="R6" s="201">
        <v>7.22</v>
      </c>
      <c r="S6" s="201">
        <v>4.62</v>
      </c>
      <c r="T6" s="201">
        <v>0</v>
      </c>
      <c r="U6" s="201">
        <v>24.74</v>
      </c>
      <c r="V6" s="201">
        <v>3.37</v>
      </c>
      <c r="W6" s="201">
        <v>7.61</v>
      </c>
      <c r="X6" s="201">
        <v>23.97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58.71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19.25</v>
      </c>
      <c r="AQ6" s="201">
        <v>7.7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2.5</v>
      </c>
      <c r="L7" s="201">
        <v>306.33999999999997</v>
      </c>
      <c r="M7" s="201">
        <v>27.18</v>
      </c>
      <c r="N7" s="201">
        <v>34.89</v>
      </c>
      <c r="O7" s="201">
        <v>0</v>
      </c>
      <c r="P7" s="201">
        <v>37.090000000000003</v>
      </c>
      <c r="Q7" s="201">
        <v>1.73</v>
      </c>
      <c r="R7" s="201">
        <v>7.22</v>
      </c>
      <c r="S7" s="201">
        <v>4.62</v>
      </c>
      <c r="T7" s="201">
        <v>0</v>
      </c>
      <c r="U7" s="201">
        <v>24.74</v>
      </c>
      <c r="V7" s="201">
        <v>3.37</v>
      </c>
      <c r="W7" s="201">
        <v>7.6</v>
      </c>
      <c r="X7" s="201">
        <v>24.71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58.71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19.25</v>
      </c>
      <c r="AQ7" s="201">
        <v>7.7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2.5</v>
      </c>
      <c r="L8" s="201">
        <v>306.33999999999997</v>
      </c>
      <c r="M8" s="201">
        <v>27.18</v>
      </c>
      <c r="N8" s="201">
        <v>34.89</v>
      </c>
      <c r="O8" s="201">
        <v>0</v>
      </c>
      <c r="P8" s="201">
        <v>37.090000000000003</v>
      </c>
      <c r="Q8" s="201">
        <v>1.73</v>
      </c>
      <c r="R8" s="201">
        <v>7.22</v>
      </c>
      <c r="S8" s="201">
        <v>4.62</v>
      </c>
      <c r="T8" s="201">
        <v>0</v>
      </c>
      <c r="U8" s="201">
        <v>24.74</v>
      </c>
      <c r="V8" s="201">
        <v>3.37</v>
      </c>
      <c r="W8" s="201">
        <v>7.6</v>
      </c>
      <c r="X8" s="201">
        <v>23.97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58.71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19.25</v>
      </c>
      <c r="AQ8" s="201">
        <v>7.7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2.5</v>
      </c>
      <c r="L9" s="201">
        <v>306.33999999999997</v>
      </c>
      <c r="M9" s="201">
        <v>27.18</v>
      </c>
      <c r="N9" s="201">
        <v>34.89</v>
      </c>
      <c r="O9" s="201">
        <v>0</v>
      </c>
      <c r="P9" s="201">
        <v>37.090000000000003</v>
      </c>
      <c r="Q9" s="201">
        <v>1.73</v>
      </c>
      <c r="R9" s="201">
        <v>7.22</v>
      </c>
      <c r="S9" s="201">
        <v>4.62</v>
      </c>
      <c r="T9" s="201">
        <v>0</v>
      </c>
      <c r="U9" s="201">
        <v>24.74</v>
      </c>
      <c r="V9" s="201">
        <v>3.37</v>
      </c>
      <c r="W9" s="201">
        <v>7.6</v>
      </c>
      <c r="X9" s="201">
        <v>23.97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58.71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19.25</v>
      </c>
      <c r="AQ9" s="201">
        <v>7.7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2.5</v>
      </c>
      <c r="L10" s="201">
        <v>306.33999999999997</v>
      </c>
      <c r="M10" s="201">
        <v>27.18</v>
      </c>
      <c r="N10" s="201">
        <v>34.89</v>
      </c>
      <c r="O10" s="201">
        <v>0</v>
      </c>
      <c r="P10" s="201">
        <v>37.090000000000003</v>
      </c>
      <c r="Q10" s="201">
        <v>1.73</v>
      </c>
      <c r="R10" s="201">
        <v>7.22</v>
      </c>
      <c r="S10" s="201">
        <v>4.62</v>
      </c>
      <c r="T10" s="201">
        <v>0</v>
      </c>
      <c r="U10" s="201">
        <v>24.74</v>
      </c>
      <c r="V10" s="201">
        <v>3.37</v>
      </c>
      <c r="W10" s="201">
        <v>7.6</v>
      </c>
      <c r="X10" s="201">
        <v>23.97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58.71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19.25</v>
      </c>
      <c r="AQ10" s="201">
        <v>7.7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2.5</v>
      </c>
      <c r="L11" s="201">
        <v>306.33999999999997</v>
      </c>
      <c r="M11" s="201">
        <v>27.18</v>
      </c>
      <c r="N11" s="201">
        <v>34.89</v>
      </c>
      <c r="O11" s="201">
        <v>0</v>
      </c>
      <c r="P11" s="201">
        <v>37.090000000000003</v>
      </c>
      <c r="Q11" s="201">
        <v>1.73</v>
      </c>
      <c r="R11" s="201">
        <v>7.22</v>
      </c>
      <c r="S11" s="201">
        <v>4.62</v>
      </c>
      <c r="T11" s="201">
        <v>0</v>
      </c>
      <c r="U11" s="201">
        <v>24.74</v>
      </c>
      <c r="V11" s="201">
        <v>3.37</v>
      </c>
      <c r="W11" s="201">
        <v>7.6</v>
      </c>
      <c r="X11" s="201">
        <v>23.97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58.71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19.25</v>
      </c>
      <c r="AQ11" s="201">
        <v>7.7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2.5</v>
      </c>
      <c r="L12" s="201">
        <v>306.33999999999997</v>
      </c>
      <c r="M12" s="201">
        <v>27.18</v>
      </c>
      <c r="N12" s="201">
        <v>34.89</v>
      </c>
      <c r="O12" s="201">
        <v>0</v>
      </c>
      <c r="P12" s="201">
        <v>37.090000000000003</v>
      </c>
      <c r="Q12" s="201">
        <v>1.73</v>
      </c>
      <c r="R12" s="201">
        <v>7.22</v>
      </c>
      <c r="S12" s="201">
        <v>4.62</v>
      </c>
      <c r="T12" s="201">
        <v>0</v>
      </c>
      <c r="U12" s="201">
        <v>24.74</v>
      </c>
      <c r="V12" s="201">
        <v>3.37</v>
      </c>
      <c r="W12" s="201">
        <v>7.6</v>
      </c>
      <c r="X12" s="201">
        <v>23.97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58.71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19.25</v>
      </c>
      <c r="AQ12" s="201">
        <v>7.7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2.5</v>
      </c>
      <c r="L13" s="201">
        <v>306.33999999999997</v>
      </c>
      <c r="M13" s="201">
        <v>27.18</v>
      </c>
      <c r="N13" s="201">
        <v>34.89</v>
      </c>
      <c r="O13" s="201">
        <v>0</v>
      </c>
      <c r="P13" s="201">
        <v>37.090000000000003</v>
      </c>
      <c r="Q13" s="201">
        <v>1.73</v>
      </c>
      <c r="R13" s="201">
        <v>7.22</v>
      </c>
      <c r="S13" s="201">
        <v>4.62</v>
      </c>
      <c r="T13" s="201">
        <v>0</v>
      </c>
      <c r="U13" s="201">
        <v>24.74</v>
      </c>
      <c r="V13" s="201">
        <v>3.37</v>
      </c>
      <c r="W13" s="201">
        <v>7.6</v>
      </c>
      <c r="X13" s="201">
        <v>23.97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58.71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19.47</v>
      </c>
      <c r="AQ13" s="201">
        <v>7.7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2.5</v>
      </c>
      <c r="L14" s="201">
        <v>306.33999999999997</v>
      </c>
      <c r="M14" s="201">
        <v>27.18</v>
      </c>
      <c r="N14" s="201">
        <v>34.89</v>
      </c>
      <c r="O14" s="201">
        <v>0</v>
      </c>
      <c r="P14" s="201">
        <v>37.090000000000003</v>
      </c>
      <c r="Q14" s="201">
        <v>1.73</v>
      </c>
      <c r="R14" s="201">
        <v>7.22</v>
      </c>
      <c r="S14" s="201">
        <v>4.62</v>
      </c>
      <c r="T14" s="201">
        <v>0</v>
      </c>
      <c r="U14" s="201">
        <v>24.74</v>
      </c>
      <c r="V14" s="201">
        <v>3.37</v>
      </c>
      <c r="W14" s="201">
        <v>7.6</v>
      </c>
      <c r="X14" s="201">
        <v>23.97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58.71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19.47</v>
      </c>
      <c r="AQ14" s="201">
        <v>7.7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2.5</v>
      </c>
      <c r="L15" s="201">
        <v>306.33999999999997</v>
      </c>
      <c r="M15" s="201">
        <v>27.18</v>
      </c>
      <c r="N15" s="201">
        <v>34.89</v>
      </c>
      <c r="O15" s="201">
        <v>0</v>
      </c>
      <c r="P15" s="201">
        <v>37.090000000000003</v>
      </c>
      <c r="Q15" s="201">
        <v>1.73</v>
      </c>
      <c r="R15" s="201">
        <v>7.22</v>
      </c>
      <c r="S15" s="201">
        <v>4.62</v>
      </c>
      <c r="T15" s="201">
        <v>0</v>
      </c>
      <c r="U15" s="201">
        <v>24.74</v>
      </c>
      <c r="V15" s="201">
        <v>3.37</v>
      </c>
      <c r="W15" s="201">
        <v>7.6</v>
      </c>
      <c r="X15" s="201">
        <v>23.97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58.71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19.25</v>
      </c>
      <c r="AQ15" s="201">
        <v>7.7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2.5</v>
      </c>
      <c r="L16" s="201">
        <v>306.33999999999997</v>
      </c>
      <c r="M16" s="201">
        <v>27.18</v>
      </c>
      <c r="N16" s="201">
        <v>34.89</v>
      </c>
      <c r="O16" s="201">
        <v>0</v>
      </c>
      <c r="P16" s="201">
        <v>37.090000000000003</v>
      </c>
      <c r="Q16" s="201">
        <v>1.73</v>
      </c>
      <c r="R16" s="201">
        <v>7.22</v>
      </c>
      <c r="S16" s="201">
        <v>4.62</v>
      </c>
      <c r="T16" s="201">
        <v>0</v>
      </c>
      <c r="U16" s="201">
        <v>24.74</v>
      </c>
      <c r="V16" s="201">
        <v>3.37</v>
      </c>
      <c r="W16" s="201">
        <v>7.6</v>
      </c>
      <c r="X16" s="201">
        <v>23.97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58.71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19.25</v>
      </c>
      <c r="AQ16" s="201">
        <v>7.7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2.5</v>
      </c>
      <c r="L17" s="201">
        <v>306.33999999999997</v>
      </c>
      <c r="M17" s="201">
        <v>27.18</v>
      </c>
      <c r="N17" s="201">
        <v>34.89</v>
      </c>
      <c r="O17" s="201">
        <v>0</v>
      </c>
      <c r="P17" s="201">
        <v>37.090000000000003</v>
      </c>
      <c r="Q17" s="201">
        <v>1.73</v>
      </c>
      <c r="R17" s="201">
        <v>7.22</v>
      </c>
      <c r="S17" s="201">
        <v>4.62</v>
      </c>
      <c r="T17" s="201">
        <v>0</v>
      </c>
      <c r="U17" s="201">
        <v>24.74</v>
      </c>
      <c r="V17" s="201">
        <v>3.37</v>
      </c>
      <c r="W17" s="201">
        <v>7.6</v>
      </c>
      <c r="X17" s="201">
        <v>23.97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58.71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19.25</v>
      </c>
      <c r="AQ17" s="201">
        <v>7.7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2.5</v>
      </c>
      <c r="L18" s="201">
        <v>306.33999999999997</v>
      </c>
      <c r="M18" s="201">
        <v>27.18</v>
      </c>
      <c r="N18" s="201">
        <v>34.89</v>
      </c>
      <c r="O18" s="201">
        <v>0</v>
      </c>
      <c r="P18" s="201">
        <v>37.090000000000003</v>
      </c>
      <c r="Q18" s="201">
        <v>1.73</v>
      </c>
      <c r="R18" s="201">
        <v>7.22</v>
      </c>
      <c r="S18" s="201">
        <v>4.62</v>
      </c>
      <c r="T18" s="201">
        <v>0</v>
      </c>
      <c r="U18" s="201">
        <v>24.74</v>
      </c>
      <c r="V18" s="201">
        <v>3.37</v>
      </c>
      <c r="W18" s="201">
        <v>7.6</v>
      </c>
      <c r="X18" s="201">
        <v>23.97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58.71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19.25</v>
      </c>
      <c r="AQ18" s="201">
        <v>7.7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2.5</v>
      </c>
      <c r="L19" s="201">
        <v>306.33999999999997</v>
      </c>
      <c r="M19" s="201">
        <v>27.18</v>
      </c>
      <c r="N19" s="201">
        <v>34.89</v>
      </c>
      <c r="O19" s="201">
        <v>0</v>
      </c>
      <c r="P19" s="201">
        <v>37.090000000000003</v>
      </c>
      <c r="Q19" s="201">
        <v>1.73</v>
      </c>
      <c r="R19" s="201">
        <v>7.22</v>
      </c>
      <c r="S19" s="201">
        <v>4.62</v>
      </c>
      <c r="T19" s="201">
        <v>0</v>
      </c>
      <c r="U19" s="201">
        <v>24.74</v>
      </c>
      <c r="V19" s="201">
        <v>3.37</v>
      </c>
      <c r="W19" s="201">
        <v>7.6</v>
      </c>
      <c r="X19" s="201">
        <v>23.97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58.71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19.25</v>
      </c>
      <c r="AQ19" s="201">
        <v>7.7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2.5</v>
      </c>
      <c r="L20" s="201">
        <v>306.33999999999997</v>
      </c>
      <c r="M20" s="201">
        <v>27.18</v>
      </c>
      <c r="N20" s="201">
        <v>34.89</v>
      </c>
      <c r="O20" s="201">
        <v>0</v>
      </c>
      <c r="P20" s="201">
        <v>37.090000000000003</v>
      </c>
      <c r="Q20" s="201">
        <v>1.73</v>
      </c>
      <c r="R20" s="201">
        <v>7.22</v>
      </c>
      <c r="S20" s="201">
        <v>4.62</v>
      </c>
      <c r="T20" s="201">
        <v>0</v>
      </c>
      <c r="U20" s="201">
        <v>24.74</v>
      </c>
      <c r="V20" s="201">
        <v>3.37</v>
      </c>
      <c r="W20" s="201">
        <v>7.6</v>
      </c>
      <c r="X20" s="201">
        <v>23.97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58.71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19.25</v>
      </c>
      <c r="AQ20" s="201">
        <v>7.7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2.5</v>
      </c>
      <c r="L21" s="201">
        <v>306.33999999999997</v>
      </c>
      <c r="M21" s="201">
        <v>27.18</v>
      </c>
      <c r="N21" s="201">
        <v>34.89</v>
      </c>
      <c r="O21" s="201">
        <v>0</v>
      </c>
      <c r="P21" s="201">
        <v>37.090000000000003</v>
      </c>
      <c r="Q21" s="201">
        <v>1.73</v>
      </c>
      <c r="R21" s="201">
        <v>7.22</v>
      </c>
      <c r="S21" s="201">
        <v>4.62</v>
      </c>
      <c r="T21" s="201">
        <v>0</v>
      </c>
      <c r="U21" s="201">
        <v>24.74</v>
      </c>
      <c r="V21" s="201">
        <v>3.37</v>
      </c>
      <c r="W21" s="201">
        <v>7.6</v>
      </c>
      <c r="X21" s="201">
        <v>23.97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58.71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19.25</v>
      </c>
      <c r="AQ21" s="201">
        <v>7.7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2.5</v>
      </c>
      <c r="L22" s="201">
        <v>306.33999999999997</v>
      </c>
      <c r="M22" s="201">
        <v>27.18</v>
      </c>
      <c r="N22" s="201">
        <v>34.89</v>
      </c>
      <c r="O22" s="201">
        <v>0</v>
      </c>
      <c r="P22" s="201">
        <v>37.090000000000003</v>
      </c>
      <c r="Q22" s="201">
        <v>1.73</v>
      </c>
      <c r="R22" s="201">
        <v>7.22</v>
      </c>
      <c r="S22" s="201">
        <v>4.62</v>
      </c>
      <c r="T22" s="201">
        <v>0</v>
      </c>
      <c r="U22" s="201">
        <v>24.74</v>
      </c>
      <c r="V22" s="201">
        <v>3.37</v>
      </c>
      <c r="W22" s="201">
        <v>7.61</v>
      </c>
      <c r="X22" s="201">
        <v>23.97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58.71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19.25</v>
      </c>
      <c r="AQ22" s="201">
        <v>7.7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2.5</v>
      </c>
      <c r="L23" s="201">
        <v>307.10000000000002</v>
      </c>
      <c r="M23" s="201">
        <v>27.18</v>
      </c>
      <c r="N23" s="201">
        <v>34.89</v>
      </c>
      <c r="O23" s="201">
        <v>0</v>
      </c>
      <c r="P23" s="201">
        <v>37.090000000000003</v>
      </c>
      <c r="Q23" s="201">
        <v>1.73</v>
      </c>
      <c r="R23" s="201">
        <v>7.22</v>
      </c>
      <c r="S23" s="201">
        <v>4.62</v>
      </c>
      <c r="T23" s="201">
        <v>0</v>
      </c>
      <c r="U23" s="201">
        <v>24.74</v>
      </c>
      <c r="V23" s="201">
        <v>3.37</v>
      </c>
      <c r="W23" s="201">
        <v>7.61</v>
      </c>
      <c r="X23" s="201">
        <v>23.97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58.71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19.25</v>
      </c>
      <c r="AQ23" s="201">
        <v>7.7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2.3199999999999998</v>
      </c>
      <c r="L24" s="201">
        <v>307.11</v>
      </c>
      <c r="M24" s="201">
        <v>27.18</v>
      </c>
      <c r="N24" s="201">
        <v>34.89</v>
      </c>
      <c r="O24" s="201">
        <v>0</v>
      </c>
      <c r="P24" s="201">
        <v>37.090000000000003</v>
      </c>
      <c r="Q24" s="201">
        <v>1.73</v>
      </c>
      <c r="R24" s="201">
        <v>7.22</v>
      </c>
      <c r="S24" s="201">
        <v>4.62</v>
      </c>
      <c r="T24" s="201">
        <v>0</v>
      </c>
      <c r="U24" s="201">
        <v>24.74</v>
      </c>
      <c r="V24" s="201">
        <v>3.37</v>
      </c>
      <c r="W24" s="201">
        <v>7.61</v>
      </c>
      <c r="X24" s="201">
        <v>23.97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58.71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19.25</v>
      </c>
      <c r="AQ24" s="201">
        <v>7.7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2.5</v>
      </c>
      <c r="L25" s="201">
        <v>307.11</v>
      </c>
      <c r="M25" s="201">
        <v>27.18</v>
      </c>
      <c r="N25" s="201">
        <v>34.89</v>
      </c>
      <c r="O25" s="201">
        <v>0</v>
      </c>
      <c r="P25" s="201">
        <v>37.090000000000003</v>
      </c>
      <c r="Q25" s="201">
        <v>1.73</v>
      </c>
      <c r="R25" s="201">
        <v>7.22</v>
      </c>
      <c r="S25" s="201">
        <v>4.62</v>
      </c>
      <c r="T25" s="201">
        <v>0</v>
      </c>
      <c r="U25" s="201">
        <v>24.74</v>
      </c>
      <c r="V25" s="201">
        <v>5.9</v>
      </c>
      <c r="W25" s="201">
        <v>13.71</v>
      </c>
      <c r="X25" s="201">
        <v>43.57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58.71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62.33</v>
      </c>
      <c r="AQ25" s="201">
        <v>7.7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2.5</v>
      </c>
      <c r="L26" s="201">
        <v>307.11</v>
      </c>
      <c r="M26" s="201">
        <v>27.18</v>
      </c>
      <c r="N26" s="201">
        <v>34.89</v>
      </c>
      <c r="O26" s="201">
        <v>0</v>
      </c>
      <c r="P26" s="201">
        <v>37.090000000000003</v>
      </c>
      <c r="Q26" s="201">
        <v>1.73</v>
      </c>
      <c r="R26" s="201">
        <v>7.22</v>
      </c>
      <c r="S26" s="201">
        <v>4.62</v>
      </c>
      <c r="T26" s="201">
        <v>0</v>
      </c>
      <c r="U26" s="201">
        <v>24.74</v>
      </c>
      <c r="V26" s="201">
        <v>3.37</v>
      </c>
      <c r="W26" s="201">
        <v>13.71</v>
      </c>
      <c r="X26" s="201">
        <v>43.57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58.71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19.25</v>
      </c>
      <c r="AQ26" s="201">
        <v>7.7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2.5</v>
      </c>
      <c r="L27" s="201">
        <v>307.11</v>
      </c>
      <c r="M27" s="201">
        <v>27.18</v>
      </c>
      <c r="N27" s="201">
        <v>34.89</v>
      </c>
      <c r="O27" s="201">
        <v>0</v>
      </c>
      <c r="P27" s="201">
        <v>37.090000000000003</v>
      </c>
      <c r="Q27" s="201">
        <v>1.73</v>
      </c>
      <c r="R27" s="201">
        <v>7.22</v>
      </c>
      <c r="S27" s="201">
        <v>4.62</v>
      </c>
      <c r="T27" s="201">
        <v>0</v>
      </c>
      <c r="U27" s="201">
        <v>24.74</v>
      </c>
      <c r="V27" s="201">
        <v>5.9</v>
      </c>
      <c r="W27" s="201">
        <v>13.71</v>
      </c>
      <c r="X27" s="201">
        <v>43.57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57.48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62.33</v>
      </c>
      <c r="AQ27" s="201">
        <v>7.7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2.5</v>
      </c>
      <c r="L28" s="201">
        <v>307.11</v>
      </c>
      <c r="M28" s="201">
        <v>27.18</v>
      </c>
      <c r="N28" s="201">
        <v>34.89</v>
      </c>
      <c r="O28" s="201">
        <v>0</v>
      </c>
      <c r="P28" s="201">
        <v>37.090000000000003</v>
      </c>
      <c r="Q28" s="201">
        <v>1.73</v>
      </c>
      <c r="R28" s="201">
        <v>7.22</v>
      </c>
      <c r="S28" s="201">
        <v>4.62</v>
      </c>
      <c r="T28" s="201">
        <v>0</v>
      </c>
      <c r="U28" s="201">
        <v>24.74</v>
      </c>
      <c r="V28" s="201">
        <v>5.9</v>
      </c>
      <c r="W28" s="201">
        <v>13.71</v>
      </c>
      <c r="X28" s="201">
        <v>43.57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57.48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62.33</v>
      </c>
      <c r="AQ28" s="201">
        <v>7.7</v>
      </c>
      <c r="AR28" s="201">
        <v>0.52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2.5</v>
      </c>
      <c r="L29" s="201">
        <v>376.42</v>
      </c>
      <c r="M29" s="201">
        <v>27.18</v>
      </c>
      <c r="N29" s="201">
        <v>34.89</v>
      </c>
      <c r="O29" s="201">
        <v>0</v>
      </c>
      <c r="P29" s="201">
        <v>37.090000000000003</v>
      </c>
      <c r="Q29" s="201">
        <v>1.73</v>
      </c>
      <c r="R29" s="201">
        <v>7.22</v>
      </c>
      <c r="S29" s="201">
        <v>4.62</v>
      </c>
      <c r="T29" s="201">
        <v>0</v>
      </c>
      <c r="U29" s="201">
        <v>24.74</v>
      </c>
      <c r="V29" s="201">
        <v>5.9</v>
      </c>
      <c r="W29" s="201">
        <v>13.71</v>
      </c>
      <c r="X29" s="201">
        <v>43.57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57.48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62.33</v>
      </c>
      <c r="AQ29" s="201">
        <v>7.7</v>
      </c>
      <c r="AR29" s="201">
        <v>1.9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2.5</v>
      </c>
      <c r="L30" s="201">
        <v>463.07</v>
      </c>
      <c r="M30" s="201">
        <v>27.18</v>
      </c>
      <c r="N30" s="201">
        <v>34.89</v>
      </c>
      <c r="O30" s="201">
        <v>0</v>
      </c>
      <c r="P30" s="201">
        <v>37.090000000000003</v>
      </c>
      <c r="Q30" s="201">
        <v>3.22</v>
      </c>
      <c r="R30" s="201">
        <v>12.53</v>
      </c>
      <c r="S30" s="201">
        <v>7.8</v>
      </c>
      <c r="T30" s="201">
        <v>0</v>
      </c>
      <c r="U30" s="201">
        <v>24.74</v>
      </c>
      <c r="V30" s="201">
        <v>5.9</v>
      </c>
      <c r="W30" s="201">
        <v>13.71</v>
      </c>
      <c r="X30" s="201">
        <v>43.57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57.48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62.33</v>
      </c>
      <c r="AQ30" s="201">
        <v>26.64</v>
      </c>
      <c r="AR30" s="201">
        <v>5.03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2.34</v>
      </c>
      <c r="L31" s="201">
        <v>530.44000000000005</v>
      </c>
      <c r="M31" s="201">
        <v>27.18</v>
      </c>
      <c r="N31" s="201">
        <v>34.89</v>
      </c>
      <c r="O31" s="201">
        <v>0</v>
      </c>
      <c r="P31" s="201">
        <v>37.090000000000003</v>
      </c>
      <c r="Q31" s="201">
        <v>3.22</v>
      </c>
      <c r="R31" s="201">
        <v>12.53</v>
      </c>
      <c r="S31" s="201">
        <v>7.8</v>
      </c>
      <c r="T31" s="201">
        <v>0</v>
      </c>
      <c r="U31" s="201">
        <v>24.74</v>
      </c>
      <c r="V31" s="201">
        <v>5.9</v>
      </c>
      <c r="W31" s="201">
        <v>13.71</v>
      </c>
      <c r="X31" s="201">
        <v>43.57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55.85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62.33</v>
      </c>
      <c r="AQ31" s="201">
        <v>26.64</v>
      </c>
      <c r="AR31" s="201">
        <v>10.19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2.5</v>
      </c>
      <c r="L32" s="201">
        <v>556.91999999999996</v>
      </c>
      <c r="M32" s="201">
        <v>27.18</v>
      </c>
      <c r="N32" s="201">
        <v>34.89</v>
      </c>
      <c r="O32" s="201">
        <v>0</v>
      </c>
      <c r="P32" s="201">
        <v>37.090000000000003</v>
      </c>
      <c r="Q32" s="201">
        <v>3.22</v>
      </c>
      <c r="R32" s="201">
        <v>12.53</v>
      </c>
      <c r="S32" s="201">
        <v>7.8</v>
      </c>
      <c r="T32" s="201">
        <v>0</v>
      </c>
      <c r="U32" s="201">
        <v>24.74</v>
      </c>
      <c r="V32" s="201">
        <v>5.9</v>
      </c>
      <c r="W32" s="201">
        <v>13.71</v>
      </c>
      <c r="X32" s="201">
        <v>43.57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55.85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62.33</v>
      </c>
      <c r="AQ32" s="201">
        <v>26.64</v>
      </c>
      <c r="AR32" s="201">
        <v>16.809999999999999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2.5</v>
      </c>
      <c r="L33" s="201">
        <v>556.91999999999996</v>
      </c>
      <c r="M33" s="201">
        <v>27.18</v>
      </c>
      <c r="N33" s="201">
        <v>34.89</v>
      </c>
      <c r="O33" s="201">
        <v>0</v>
      </c>
      <c r="P33" s="201">
        <v>37.090000000000003</v>
      </c>
      <c r="Q33" s="201">
        <v>3.22</v>
      </c>
      <c r="R33" s="201">
        <v>12.53</v>
      </c>
      <c r="S33" s="201">
        <v>7.8</v>
      </c>
      <c r="T33" s="201">
        <v>0</v>
      </c>
      <c r="U33" s="201">
        <v>24.74</v>
      </c>
      <c r="V33" s="201">
        <v>5.9</v>
      </c>
      <c r="W33" s="201">
        <v>13.71</v>
      </c>
      <c r="X33" s="201">
        <v>43.57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55.85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62.33</v>
      </c>
      <c r="AQ33" s="201">
        <v>26.64</v>
      </c>
      <c r="AR33" s="201">
        <v>22.43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2.5</v>
      </c>
      <c r="L34" s="201">
        <v>556.91999999999996</v>
      </c>
      <c r="M34" s="201">
        <v>27.18</v>
      </c>
      <c r="N34" s="201">
        <v>34.89</v>
      </c>
      <c r="O34" s="201">
        <v>0</v>
      </c>
      <c r="P34" s="201">
        <v>37.090000000000003</v>
      </c>
      <c r="Q34" s="201">
        <v>3.22</v>
      </c>
      <c r="R34" s="201">
        <v>12.53</v>
      </c>
      <c r="S34" s="201">
        <v>7.8</v>
      </c>
      <c r="T34" s="201">
        <v>0</v>
      </c>
      <c r="U34" s="201">
        <v>24.74</v>
      </c>
      <c r="V34" s="201">
        <v>5.9</v>
      </c>
      <c r="W34" s="201">
        <v>13.71</v>
      </c>
      <c r="X34" s="201">
        <v>43.57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55.85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62.33</v>
      </c>
      <c r="AQ34" s="201">
        <v>26.64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2.5</v>
      </c>
      <c r="L35" s="201">
        <v>556.91999999999996</v>
      </c>
      <c r="M35" s="201">
        <v>27.18</v>
      </c>
      <c r="N35" s="201">
        <v>34.89</v>
      </c>
      <c r="O35" s="201">
        <v>0</v>
      </c>
      <c r="P35" s="201">
        <v>37.090000000000003</v>
      </c>
      <c r="Q35" s="201">
        <v>3.22</v>
      </c>
      <c r="R35" s="201">
        <v>12.53</v>
      </c>
      <c r="S35" s="201">
        <v>7.8</v>
      </c>
      <c r="T35" s="201">
        <v>0</v>
      </c>
      <c r="U35" s="201">
        <v>24.74</v>
      </c>
      <c r="V35" s="201">
        <v>5.9</v>
      </c>
      <c r="W35" s="201">
        <v>13.71</v>
      </c>
      <c r="X35" s="201">
        <v>43.57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55.85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62.33</v>
      </c>
      <c r="AQ35" s="201">
        <v>26.64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2.5</v>
      </c>
      <c r="L36" s="201">
        <v>556.91999999999996</v>
      </c>
      <c r="M36" s="201">
        <v>27.18</v>
      </c>
      <c r="N36" s="201">
        <v>34.89</v>
      </c>
      <c r="O36" s="201">
        <v>0</v>
      </c>
      <c r="P36" s="201">
        <v>37.090000000000003</v>
      </c>
      <c r="Q36" s="201">
        <v>3.22</v>
      </c>
      <c r="R36" s="201">
        <v>12.53</v>
      </c>
      <c r="S36" s="201">
        <v>7.8</v>
      </c>
      <c r="T36" s="201">
        <v>0</v>
      </c>
      <c r="U36" s="201">
        <v>24.74</v>
      </c>
      <c r="V36" s="201">
        <v>5.9</v>
      </c>
      <c r="W36" s="201">
        <v>13.71</v>
      </c>
      <c r="X36" s="201">
        <v>43.57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55.85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62.33</v>
      </c>
      <c r="AQ36" s="201">
        <v>26.64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2.5</v>
      </c>
      <c r="L37" s="201">
        <v>556.91999999999996</v>
      </c>
      <c r="M37" s="201">
        <v>27.18</v>
      </c>
      <c r="N37" s="201">
        <v>34.89</v>
      </c>
      <c r="O37" s="201">
        <v>0</v>
      </c>
      <c r="P37" s="201">
        <v>37.090000000000003</v>
      </c>
      <c r="Q37" s="201">
        <v>3.22</v>
      </c>
      <c r="R37" s="201">
        <v>12.53</v>
      </c>
      <c r="S37" s="201">
        <v>7.8</v>
      </c>
      <c r="T37" s="201">
        <v>0</v>
      </c>
      <c r="U37" s="201">
        <v>24.74</v>
      </c>
      <c r="V37" s="201">
        <v>5.9</v>
      </c>
      <c r="W37" s="201">
        <v>13.71</v>
      </c>
      <c r="X37" s="201">
        <v>43.57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55.85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62.33</v>
      </c>
      <c r="AQ37" s="201">
        <v>26.64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2.5</v>
      </c>
      <c r="L38" s="201">
        <v>483.28</v>
      </c>
      <c r="M38" s="201">
        <v>27.18</v>
      </c>
      <c r="N38" s="201">
        <v>34.89</v>
      </c>
      <c r="O38" s="201">
        <v>0</v>
      </c>
      <c r="P38" s="201">
        <v>37.090000000000003</v>
      </c>
      <c r="Q38" s="201">
        <v>3.22</v>
      </c>
      <c r="R38" s="201">
        <v>12.53</v>
      </c>
      <c r="S38" s="201">
        <v>7.8</v>
      </c>
      <c r="T38" s="201">
        <v>0</v>
      </c>
      <c r="U38" s="201">
        <v>24.74</v>
      </c>
      <c r="V38" s="201">
        <v>5.9</v>
      </c>
      <c r="W38" s="201">
        <v>13.71</v>
      </c>
      <c r="X38" s="201">
        <v>43.57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55.85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62.33</v>
      </c>
      <c r="AQ38" s="201">
        <v>26.64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2.5</v>
      </c>
      <c r="L39" s="201">
        <v>417</v>
      </c>
      <c r="M39" s="201">
        <v>27.18</v>
      </c>
      <c r="N39" s="201">
        <v>34.89</v>
      </c>
      <c r="O39" s="201">
        <v>0</v>
      </c>
      <c r="P39" s="201">
        <v>37.090000000000003</v>
      </c>
      <c r="Q39" s="201">
        <v>3.22</v>
      </c>
      <c r="R39" s="201">
        <v>12.53</v>
      </c>
      <c r="S39" s="201">
        <v>7.8</v>
      </c>
      <c r="T39" s="201">
        <v>0</v>
      </c>
      <c r="U39" s="201">
        <v>24.74</v>
      </c>
      <c r="V39" s="201">
        <v>5.9</v>
      </c>
      <c r="W39" s="201">
        <v>13.71</v>
      </c>
      <c r="X39" s="201">
        <v>43.57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57.48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62.33</v>
      </c>
      <c r="AQ39" s="201">
        <v>26.64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2.5</v>
      </c>
      <c r="L40" s="201">
        <v>431.3</v>
      </c>
      <c r="M40" s="201">
        <v>27.18</v>
      </c>
      <c r="N40" s="201">
        <v>34.89</v>
      </c>
      <c r="O40" s="201">
        <v>0</v>
      </c>
      <c r="P40" s="201">
        <v>37.090000000000003</v>
      </c>
      <c r="Q40" s="201">
        <v>3.22</v>
      </c>
      <c r="R40" s="201">
        <v>12.53</v>
      </c>
      <c r="S40" s="201">
        <v>7.8</v>
      </c>
      <c r="T40" s="201">
        <v>0</v>
      </c>
      <c r="U40" s="201">
        <v>24.74</v>
      </c>
      <c r="V40" s="201">
        <v>5.9</v>
      </c>
      <c r="W40" s="201">
        <v>13.71</v>
      </c>
      <c r="X40" s="201">
        <v>43.57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57.48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62.33</v>
      </c>
      <c r="AQ40" s="201">
        <v>26.64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2.5</v>
      </c>
      <c r="L41" s="201">
        <v>451.51</v>
      </c>
      <c r="M41" s="201">
        <v>27.18</v>
      </c>
      <c r="N41" s="201">
        <v>34.89</v>
      </c>
      <c r="O41" s="201">
        <v>0</v>
      </c>
      <c r="P41" s="201">
        <v>37.090000000000003</v>
      </c>
      <c r="Q41" s="201">
        <v>3.22</v>
      </c>
      <c r="R41" s="201">
        <v>12.53</v>
      </c>
      <c r="S41" s="201">
        <v>7.8</v>
      </c>
      <c r="T41" s="201">
        <v>0</v>
      </c>
      <c r="U41" s="201">
        <v>24.74</v>
      </c>
      <c r="V41" s="201">
        <v>5.9</v>
      </c>
      <c r="W41" s="201">
        <v>13.71</v>
      </c>
      <c r="X41" s="201">
        <v>43.57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57.48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62.33</v>
      </c>
      <c r="AQ41" s="201">
        <v>26.64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2.5</v>
      </c>
      <c r="L42" s="201">
        <v>451.51</v>
      </c>
      <c r="M42" s="201">
        <v>27.18</v>
      </c>
      <c r="N42" s="201">
        <v>34.89</v>
      </c>
      <c r="O42" s="201">
        <v>0</v>
      </c>
      <c r="P42" s="201">
        <v>37.090000000000003</v>
      </c>
      <c r="Q42" s="201">
        <v>3.22</v>
      </c>
      <c r="R42" s="201">
        <v>12.53</v>
      </c>
      <c r="S42" s="201">
        <v>7.8</v>
      </c>
      <c r="T42" s="201">
        <v>0</v>
      </c>
      <c r="U42" s="201">
        <v>24.74</v>
      </c>
      <c r="V42" s="201">
        <v>5.9</v>
      </c>
      <c r="W42" s="201">
        <v>13.71</v>
      </c>
      <c r="X42" s="201">
        <v>43.57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57.48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62.33</v>
      </c>
      <c r="AQ42" s="201">
        <v>26.64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2.5</v>
      </c>
      <c r="L43" s="201">
        <v>451.51</v>
      </c>
      <c r="M43" s="201">
        <v>27.18</v>
      </c>
      <c r="N43" s="201">
        <v>34.89</v>
      </c>
      <c r="O43" s="201">
        <v>0</v>
      </c>
      <c r="P43" s="201">
        <v>37.090000000000003</v>
      </c>
      <c r="Q43" s="201">
        <v>3.22</v>
      </c>
      <c r="R43" s="201">
        <v>12.53</v>
      </c>
      <c r="S43" s="201">
        <v>7.8</v>
      </c>
      <c r="T43" s="201">
        <v>0</v>
      </c>
      <c r="U43" s="201">
        <v>24.74</v>
      </c>
      <c r="V43" s="201">
        <v>5.9</v>
      </c>
      <c r="W43" s="201">
        <v>13.71</v>
      </c>
      <c r="X43" s="201">
        <v>43.57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57.48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62.33</v>
      </c>
      <c r="AQ43" s="201">
        <v>26.64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2.5</v>
      </c>
      <c r="L44" s="201">
        <v>451.51</v>
      </c>
      <c r="M44" s="201">
        <v>27.18</v>
      </c>
      <c r="N44" s="201">
        <v>34.89</v>
      </c>
      <c r="O44" s="201">
        <v>0</v>
      </c>
      <c r="P44" s="201">
        <v>37.090000000000003</v>
      </c>
      <c r="Q44" s="201">
        <v>3.22</v>
      </c>
      <c r="R44" s="201">
        <v>12.53</v>
      </c>
      <c r="S44" s="201">
        <v>7.8</v>
      </c>
      <c r="T44" s="201">
        <v>0</v>
      </c>
      <c r="U44" s="201">
        <v>24.74</v>
      </c>
      <c r="V44" s="201">
        <v>5.9</v>
      </c>
      <c r="W44" s="201">
        <v>13.71</v>
      </c>
      <c r="X44" s="201">
        <v>43.57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57.48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62.33</v>
      </c>
      <c r="AQ44" s="201">
        <v>26.64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3.52</v>
      </c>
      <c r="L45" s="201">
        <v>451.51</v>
      </c>
      <c r="M45" s="201">
        <v>27.18</v>
      </c>
      <c r="N45" s="201">
        <v>34.89</v>
      </c>
      <c r="O45" s="201">
        <v>0</v>
      </c>
      <c r="P45" s="201">
        <v>37.090000000000003</v>
      </c>
      <c r="Q45" s="201">
        <v>3.22</v>
      </c>
      <c r="R45" s="201">
        <v>12.53</v>
      </c>
      <c r="S45" s="201">
        <v>7.8</v>
      </c>
      <c r="T45" s="201">
        <v>0</v>
      </c>
      <c r="U45" s="201">
        <v>24.74</v>
      </c>
      <c r="V45" s="201">
        <v>5.9</v>
      </c>
      <c r="W45" s="201">
        <v>13.71</v>
      </c>
      <c r="X45" s="201">
        <v>43.57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58.71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62.33</v>
      </c>
      <c r="AQ45" s="201">
        <v>26.64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2.67</v>
      </c>
      <c r="L46" s="201">
        <v>431.3</v>
      </c>
      <c r="M46" s="201">
        <v>27.18</v>
      </c>
      <c r="N46" s="201">
        <v>34.89</v>
      </c>
      <c r="O46" s="201">
        <v>0</v>
      </c>
      <c r="P46" s="201">
        <v>37.090000000000003</v>
      </c>
      <c r="Q46" s="201">
        <v>3.22</v>
      </c>
      <c r="R46" s="201">
        <v>12.53</v>
      </c>
      <c r="S46" s="201">
        <v>7.8</v>
      </c>
      <c r="T46" s="201">
        <v>0</v>
      </c>
      <c r="U46" s="201">
        <v>24.74</v>
      </c>
      <c r="V46" s="201">
        <v>5.9</v>
      </c>
      <c r="W46" s="201">
        <v>13.71</v>
      </c>
      <c r="X46" s="201">
        <v>43.57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58.71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62.32</v>
      </c>
      <c r="AQ46" s="201">
        <v>26.64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2.5</v>
      </c>
      <c r="L47" s="201">
        <v>411.08</v>
      </c>
      <c r="M47" s="201">
        <v>27.18</v>
      </c>
      <c r="N47" s="201">
        <v>34.89</v>
      </c>
      <c r="O47" s="201">
        <v>0</v>
      </c>
      <c r="P47" s="201">
        <v>37.090000000000003</v>
      </c>
      <c r="Q47" s="201">
        <v>3.22</v>
      </c>
      <c r="R47" s="201">
        <v>12.53</v>
      </c>
      <c r="S47" s="201">
        <v>7.8</v>
      </c>
      <c r="T47" s="201">
        <v>0</v>
      </c>
      <c r="U47" s="201">
        <v>24.74</v>
      </c>
      <c r="V47" s="201">
        <v>5.9</v>
      </c>
      <c r="W47" s="201">
        <v>13.71</v>
      </c>
      <c r="X47" s="201">
        <v>43.57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58.71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62.33</v>
      </c>
      <c r="AQ47" s="201">
        <v>26.64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2.5</v>
      </c>
      <c r="L48" s="201">
        <v>390.86</v>
      </c>
      <c r="M48" s="201">
        <v>27.18</v>
      </c>
      <c r="N48" s="201">
        <v>34.89</v>
      </c>
      <c r="O48" s="201">
        <v>0</v>
      </c>
      <c r="P48" s="201">
        <v>37.090000000000003</v>
      </c>
      <c r="Q48" s="201">
        <v>3.22</v>
      </c>
      <c r="R48" s="201">
        <v>12.53</v>
      </c>
      <c r="S48" s="201">
        <v>7.8</v>
      </c>
      <c r="T48" s="201">
        <v>0</v>
      </c>
      <c r="U48" s="201">
        <v>24.74</v>
      </c>
      <c r="V48" s="201">
        <v>5.9</v>
      </c>
      <c r="W48" s="201">
        <v>13.71</v>
      </c>
      <c r="X48" s="201">
        <v>43.57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58.71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62.33</v>
      </c>
      <c r="AQ48" s="201">
        <v>26.64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2.5</v>
      </c>
      <c r="L49" s="201">
        <v>381.24</v>
      </c>
      <c r="M49" s="201">
        <v>27.18</v>
      </c>
      <c r="N49" s="201">
        <v>34.89</v>
      </c>
      <c r="O49" s="201">
        <v>0</v>
      </c>
      <c r="P49" s="201">
        <v>37.090000000000003</v>
      </c>
      <c r="Q49" s="201">
        <v>3.22</v>
      </c>
      <c r="R49" s="201">
        <v>12.53</v>
      </c>
      <c r="S49" s="201">
        <v>7.8</v>
      </c>
      <c r="T49" s="201">
        <v>0</v>
      </c>
      <c r="U49" s="201">
        <v>24.74</v>
      </c>
      <c r="V49" s="201">
        <v>5.9</v>
      </c>
      <c r="W49" s="201">
        <v>13.71</v>
      </c>
      <c r="X49" s="201">
        <v>43.57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58.71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70.260000000000005</v>
      </c>
      <c r="AQ49" s="201">
        <v>26.64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2.5</v>
      </c>
      <c r="L50" s="201">
        <v>370.65</v>
      </c>
      <c r="M50" s="201">
        <v>27.18</v>
      </c>
      <c r="N50" s="201">
        <v>34.89</v>
      </c>
      <c r="O50" s="201">
        <v>0</v>
      </c>
      <c r="P50" s="201">
        <v>37.090000000000003</v>
      </c>
      <c r="Q50" s="201">
        <v>3.22</v>
      </c>
      <c r="R50" s="201">
        <v>12.53</v>
      </c>
      <c r="S50" s="201">
        <v>7.8</v>
      </c>
      <c r="T50" s="201">
        <v>0</v>
      </c>
      <c r="U50" s="201">
        <v>24.74</v>
      </c>
      <c r="V50" s="201">
        <v>5.9</v>
      </c>
      <c r="W50" s="201">
        <v>13.71</v>
      </c>
      <c r="X50" s="201">
        <v>43.57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58.71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70.260000000000005</v>
      </c>
      <c r="AQ50" s="201">
        <v>26.64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2.5</v>
      </c>
      <c r="L51" s="201">
        <v>356.21</v>
      </c>
      <c r="M51" s="201">
        <v>27.18</v>
      </c>
      <c r="N51" s="201">
        <v>34.89</v>
      </c>
      <c r="O51" s="201">
        <v>0</v>
      </c>
      <c r="P51" s="201">
        <v>37.090000000000003</v>
      </c>
      <c r="Q51" s="201">
        <v>3.22</v>
      </c>
      <c r="R51" s="201">
        <v>12.53</v>
      </c>
      <c r="S51" s="201">
        <v>7.8</v>
      </c>
      <c r="T51" s="201">
        <v>0</v>
      </c>
      <c r="U51" s="201">
        <v>24.74</v>
      </c>
      <c r="V51" s="201">
        <v>5.9</v>
      </c>
      <c r="W51" s="201">
        <v>13.71</v>
      </c>
      <c r="X51" s="201">
        <v>43.57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58.71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70.260000000000005</v>
      </c>
      <c r="AQ51" s="201">
        <v>26.64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2.5</v>
      </c>
      <c r="L52" s="201">
        <v>340.8</v>
      </c>
      <c r="M52" s="201">
        <v>27.18</v>
      </c>
      <c r="N52" s="201">
        <v>34.89</v>
      </c>
      <c r="O52" s="201">
        <v>0</v>
      </c>
      <c r="P52" s="201">
        <v>37.090000000000003</v>
      </c>
      <c r="Q52" s="201">
        <v>3.22</v>
      </c>
      <c r="R52" s="201">
        <v>12.53</v>
      </c>
      <c r="S52" s="201">
        <v>7.8</v>
      </c>
      <c r="T52" s="201">
        <v>0</v>
      </c>
      <c r="U52" s="201">
        <v>24.74</v>
      </c>
      <c r="V52" s="201">
        <v>5.9</v>
      </c>
      <c r="W52" s="201">
        <v>13.71</v>
      </c>
      <c r="X52" s="201">
        <v>43.57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58.71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70.260000000000005</v>
      </c>
      <c r="AQ52" s="201">
        <v>26.64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2.5</v>
      </c>
      <c r="L53" s="201">
        <v>307.11</v>
      </c>
      <c r="M53" s="201">
        <v>27.18</v>
      </c>
      <c r="N53" s="201">
        <v>34.89</v>
      </c>
      <c r="O53" s="201">
        <v>0</v>
      </c>
      <c r="P53" s="201">
        <v>37.090000000000003</v>
      </c>
      <c r="Q53" s="201">
        <v>3.22</v>
      </c>
      <c r="R53" s="201">
        <v>12.53</v>
      </c>
      <c r="S53" s="201">
        <v>7.8</v>
      </c>
      <c r="T53" s="201">
        <v>0</v>
      </c>
      <c r="U53" s="201">
        <v>24.74</v>
      </c>
      <c r="V53" s="201">
        <v>5.9</v>
      </c>
      <c r="W53" s="201">
        <v>13.71</v>
      </c>
      <c r="X53" s="201">
        <v>43.57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58.71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70.260000000000005</v>
      </c>
      <c r="AQ53" s="201">
        <v>26.64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2.5</v>
      </c>
      <c r="L54" s="201">
        <v>307.11</v>
      </c>
      <c r="M54" s="201">
        <v>27.18</v>
      </c>
      <c r="N54" s="201">
        <v>34.89</v>
      </c>
      <c r="O54" s="201">
        <v>0</v>
      </c>
      <c r="P54" s="201">
        <v>37.090000000000003</v>
      </c>
      <c r="Q54" s="201">
        <v>3.22</v>
      </c>
      <c r="R54" s="201">
        <v>12.53</v>
      </c>
      <c r="S54" s="201">
        <v>7.8</v>
      </c>
      <c r="T54" s="201">
        <v>0</v>
      </c>
      <c r="U54" s="201">
        <v>24.74</v>
      </c>
      <c r="V54" s="201">
        <v>5.9</v>
      </c>
      <c r="W54" s="201">
        <v>13.71</v>
      </c>
      <c r="X54" s="201">
        <v>43.57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58.71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70.260000000000005</v>
      </c>
      <c r="AQ54" s="201">
        <v>26.64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2.5</v>
      </c>
      <c r="L55" s="201">
        <v>307.10000000000002</v>
      </c>
      <c r="M55" s="201">
        <v>27.18</v>
      </c>
      <c r="N55" s="201">
        <v>34.89</v>
      </c>
      <c r="O55" s="201">
        <v>0</v>
      </c>
      <c r="P55" s="201">
        <v>37.090000000000003</v>
      </c>
      <c r="Q55" s="201">
        <v>1.73</v>
      </c>
      <c r="R55" s="201">
        <v>7.22</v>
      </c>
      <c r="S55" s="201">
        <v>4.62</v>
      </c>
      <c r="T55" s="201">
        <v>0</v>
      </c>
      <c r="U55" s="201">
        <v>24.74</v>
      </c>
      <c r="V55" s="201">
        <v>5.9</v>
      </c>
      <c r="W55" s="201">
        <v>13.71</v>
      </c>
      <c r="X55" s="201">
        <v>43.57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58.71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19.25</v>
      </c>
      <c r="AQ55" s="201">
        <v>7.7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2.5</v>
      </c>
      <c r="L56" s="201">
        <v>307.10000000000002</v>
      </c>
      <c r="M56" s="201">
        <v>27.18</v>
      </c>
      <c r="N56" s="201">
        <v>34.89</v>
      </c>
      <c r="O56" s="201">
        <v>0</v>
      </c>
      <c r="P56" s="201">
        <v>37.090000000000003</v>
      </c>
      <c r="Q56" s="201">
        <v>1.73</v>
      </c>
      <c r="R56" s="201">
        <v>7.22</v>
      </c>
      <c r="S56" s="201">
        <v>4.62</v>
      </c>
      <c r="T56" s="201">
        <v>0</v>
      </c>
      <c r="U56" s="201">
        <v>24.74</v>
      </c>
      <c r="V56" s="201">
        <v>5.9</v>
      </c>
      <c r="W56" s="201">
        <v>13.71</v>
      </c>
      <c r="X56" s="201">
        <v>43.57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58.71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19.25</v>
      </c>
      <c r="AQ56" s="201">
        <v>7.7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2.5</v>
      </c>
      <c r="L57" s="201">
        <v>307.10000000000002</v>
      </c>
      <c r="M57" s="201">
        <v>27.18</v>
      </c>
      <c r="N57" s="201">
        <v>34.89</v>
      </c>
      <c r="O57" s="201">
        <v>0</v>
      </c>
      <c r="P57" s="201">
        <v>37.090000000000003</v>
      </c>
      <c r="Q57" s="201">
        <v>1.73</v>
      </c>
      <c r="R57" s="201">
        <v>7.22</v>
      </c>
      <c r="S57" s="201">
        <v>4.62</v>
      </c>
      <c r="T57" s="201">
        <v>0</v>
      </c>
      <c r="U57" s="201">
        <v>24.74</v>
      </c>
      <c r="V57" s="201">
        <v>5.9</v>
      </c>
      <c r="W57" s="201">
        <v>13.71</v>
      </c>
      <c r="X57" s="201">
        <v>41.84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58.71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19.25</v>
      </c>
      <c r="AQ57" s="201">
        <v>7.7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2.5</v>
      </c>
      <c r="L58" s="201">
        <v>307.10000000000002</v>
      </c>
      <c r="M58" s="201">
        <v>27.18</v>
      </c>
      <c r="N58" s="201">
        <v>34.89</v>
      </c>
      <c r="O58" s="201">
        <v>0</v>
      </c>
      <c r="P58" s="201">
        <v>37.090000000000003</v>
      </c>
      <c r="Q58" s="201">
        <v>1.73</v>
      </c>
      <c r="R58" s="201">
        <v>7.22</v>
      </c>
      <c r="S58" s="201">
        <v>4.62</v>
      </c>
      <c r="T58" s="201">
        <v>0</v>
      </c>
      <c r="U58" s="201">
        <v>24.74</v>
      </c>
      <c r="V58" s="201">
        <v>5.9</v>
      </c>
      <c r="W58" s="201">
        <v>13.71</v>
      </c>
      <c r="X58" s="201">
        <v>40.229999999999997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58.71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19.25</v>
      </c>
      <c r="AQ58" s="201">
        <v>7.7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2.5</v>
      </c>
      <c r="L59" s="201">
        <v>307.10000000000002</v>
      </c>
      <c r="M59" s="201">
        <v>27.18</v>
      </c>
      <c r="N59" s="201">
        <v>34.89</v>
      </c>
      <c r="O59" s="201">
        <v>0</v>
      </c>
      <c r="P59" s="201">
        <v>37.090000000000003</v>
      </c>
      <c r="Q59" s="201">
        <v>1.73</v>
      </c>
      <c r="R59" s="201">
        <v>7.22</v>
      </c>
      <c r="S59" s="201">
        <v>4.62</v>
      </c>
      <c r="T59" s="201">
        <v>0</v>
      </c>
      <c r="U59" s="201">
        <v>24.74</v>
      </c>
      <c r="V59" s="201">
        <v>5.9</v>
      </c>
      <c r="W59" s="201">
        <v>13.71</v>
      </c>
      <c r="X59" s="201">
        <v>38.619999999999997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58.71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19.25</v>
      </c>
      <c r="AQ59" s="201">
        <v>7.7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2.5</v>
      </c>
      <c r="L60" s="201">
        <v>307.10000000000002</v>
      </c>
      <c r="M60" s="201">
        <v>27.18</v>
      </c>
      <c r="N60" s="201">
        <v>34.89</v>
      </c>
      <c r="O60" s="201">
        <v>0</v>
      </c>
      <c r="P60" s="201">
        <v>37.090000000000003</v>
      </c>
      <c r="Q60" s="201">
        <v>1.73</v>
      </c>
      <c r="R60" s="201">
        <v>7.22</v>
      </c>
      <c r="S60" s="201">
        <v>4.62</v>
      </c>
      <c r="T60" s="201">
        <v>0</v>
      </c>
      <c r="U60" s="201">
        <v>24.74</v>
      </c>
      <c r="V60" s="201">
        <v>5.9</v>
      </c>
      <c r="W60" s="201">
        <v>13.71</v>
      </c>
      <c r="X60" s="201">
        <v>37.82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58.71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71.34</v>
      </c>
      <c r="AQ60" s="201">
        <v>7.7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2.5</v>
      </c>
      <c r="L61" s="201">
        <v>307.10000000000002</v>
      </c>
      <c r="M61" s="201">
        <v>27.18</v>
      </c>
      <c r="N61" s="201">
        <v>34.89</v>
      </c>
      <c r="O61" s="201">
        <v>0</v>
      </c>
      <c r="P61" s="201">
        <v>37.090000000000003</v>
      </c>
      <c r="Q61" s="201">
        <v>1.73</v>
      </c>
      <c r="R61" s="201">
        <v>7.22</v>
      </c>
      <c r="S61" s="201">
        <v>4.62</v>
      </c>
      <c r="T61" s="201">
        <v>0</v>
      </c>
      <c r="U61" s="201">
        <v>24.74</v>
      </c>
      <c r="V61" s="201">
        <v>5.9</v>
      </c>
      <c r="W61" s="201">
        <v>13.71</v>
      </c>
      <c r="X61" s="201">
        <v>37.01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58.71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74.790000000000006</v>
      </c>
      <c r="AQ61" s="201">
        <v>0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2.5</v>
      </c>
      <c r="L62" s="201">
        <v>307.10000000000002</v>
      </c>
      <c r="M62" s="201">
        <v>27.18</v>
      </c>
      <c r="N62" s="201">
        <v>34.89</v>
      </c>
      <c r="O62" s="201">
        <v>0</v>
      </c>
      <c r="P62" s="201">
        <v>37.090000000000003</v>
      </c>
      <c r="Q62" s="201">
        <v>1.73</v>
      </c>
      <c r="R62" s="201">
        <v>7.22</v>
      </c>
      <c r="S62" s="201">
        <v>4.62</v>
      </c>
      <c r="T62" s="201">
        <v>0</v>
      </c>
      <c r="U62" s="201">
        <v>24.74</v>
      </c>
      <c r="V62" s="201">
        <v>5.9</v>
      </c>
      <c r="W62" s="201">
        <v>13.71</v>
      </c>
      <c r="X62" s="201">
        <v>37.01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58.71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74.790000000000006</v>
      </c>
      <c r="AQ62" s="201">
        <v>0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2.5</v>
      </c>
      <c r="L63" s="201">
        <v>307.10000000000002</v>
      </c>
      <c r="M63" s="201">
        <v>27.18</v>
      </c>
      <c r="N63" s="201">
        <v>34.89</v>
      </c>
      <c r="O63" s="201">
        <v>0</v>
      </c>
      <c r="P63" s="201">
        <v>37.090000000000003</v>
      </c>
      <c r="Q63" s="201">
        <v>1.73</v>
      </c>
      <c r="R63" s="201">
        <v>12.52</v>
      </c>
      <c r="S63" s="201">
        <v>4.62</v>
      </c>
      <c r="T63" s="201">
        <v>0</v>
      </c>
      <c r="U63" s="201">
        <v>24.74</v>
      </c>
      <c r="V63" s="201">
        <v>5.9</v>
      </c>
      <c r="W63" s="201">
        <v>13.71</v>
      </c>
      <c r="X63" s="201">
        <v>37.01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58.71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74.790000000000006</v>
      </c>
      <c r="AQ63" s="201">
        <v>0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2.5</v>
      </c>
      <c r="L64" s="201">
        <v>307.10000000000002</v>
      </c>
      <c r="M64" s="201">
        <v>27.18</v>
      </c>
      <c r="N64" s="201">
        <v>34.89</v>
      </c>
      <c r="O64" s="201">
        <v>0</v>
      </c>
      <c r="P64" s="201">
        <v>37.090000000000003</v>
      </c>
      <c r="Q64" s="201">
        <v>1.73</v>
      </c>
      <c r="R64" s="201">
        <v>12.52</v>
      </c>
      <c r="S64" s="201">
        <v>4.62</v>
      </c>
      <c r="T64" s="201">
        <v>0</v>
      </c>
      <c r="U64" s="201">
        <v>24.74</v>
      </c>
      <c r="V64" s="201">
        <v>5.9</v>
      </c>
      <c r="W64" s="201">
        <v>13.71</v>
      </c>
      <c r="X64" s="201">
        <v>38.619999999999997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58.71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74.790000000000006</v>
      </c>
      <c r="AQ64" s="201">
        <v>0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2.5</v>
      </c>
      <c r="L65" s="201">
        <v>307.10000000000002</v>
      </c>
      <c r="M65" s="201">
        <v>27.18</v>
      </c>
      <c r="N65" s="201">
        <v>34.89</v>
      </c>
      <c r="O65" s="201">
        <v>0</v>
      </c>
      <c r="P65" s="201">
        <v>37.090000000000003</v>
      </c>
      <c r="Q65" s="201">
        <v>1.73</v>
      </c>
      <c r="R65" s="201">
        <v>12.52</v>
      </c>
      <c r="S65" s="201">
        <v>4.62</v>
      </c>
      <c r="T65" s="201">
        <v>0</v>
      </c>
      <c r="U65" s="201">
        <v>24.74</v>
      </c>
      <c r="V65" s="201">
        <v>5.9</v>
      </c>
      <c r="W65" s="201">
        <v>13.71</v>
      </c>
      <c r="X65" s="201">
        <v>40.229999999999997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58.71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74.790000000000006</v>
      </c>
      <c r="AQ65" s="201">
        <v>0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2.5</v>
      </c>
      <c r="L66" s="201">
        <v>307.10000000000002</v>
      </c>
      <c r="M66" s="201">
        <v>27.18</v>
      </c>
      <c r="N66" s="201">
        <v>34.89</v>
      </c>
      <c r="O66" s="201">
        <v>0</v>
      </c>
      <c r="P66" s="201">
        <v>37.090000000000003</v>
      </c>
      <c r="Q66" s="201">
        <v>3.23</v>
      </c>
      <c r="R66" s="201">
        <v>12.52</v>
      </c>
      <c r="S66" s="201">
        <v>7.79</v>
      </c>
      <c r="T66" s="201">
        <v>0</v>
      </c>
      <c r="U66" s="201">
        <v>24.74</v>
      </c>
      <c r="V66" s="201">
        <v>5.89</v>
      </c>
      <c r="W66" s="201">
        <v>13.71</v>
      </c>
      <c r="X66" s="201">
        <v>41.84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58.71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74.790000000000006</v>
      </c>
      <c r="AQ66" s="201">
        <v>0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307.11</v>
      </c>
      <c r="M67" s="201">
        <v>27.18</v>
      </c>
      <c r="N67" s="201">
        <v>34.89</v>
      </c>
      <c r="O67" s="201">
        <v>0</v>
      </c>
      <c r="P67" s="201">
        <v>37.090000000000003</v>
      </c>
      <c r="Q67" s="201">
        <v>3.22</v>
      </c>
      <c r="R67" s="201">
        <v>12.01</v>
      </c>
      <c r="S67" s="201">
        <v>7.8</v>
      </c>
      <c r="T67" s="201">
        <v>0</v>
      </c>
      <c r="U67" s="201">
        <v>24.74</v>
      </c>
      <c r="V67" s="201">
        <v>5.9</v>
      </c>
      <c r="W67" s="201">
        <v>13.71</v>
      </c>
      <c r="X67" s="201">
        <v>41.83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57.48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75.239999999999995</v>
      </c>
      <c r="AQ67" s="201">
        <v>0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307.11</v>
      </c>
      <c r="M68" s="201">
        <v>27.18</v>
      </c>
      <c r="N68" s="201">
        <v>34.89</v>
      </c>
      <c r="O68" s="201">
        <v>0</v>
      </c>
      <c r="P68" s="201">
        <v>37.090000000000003</v>
      </c>
      <c r="Q68" s="201">
        <v>3.22</v>
      </c>
      <c r="R68" s="201">
        <v>12.53</v>
      </c>
      <c r="S68" s="201">
        <v>7.8</v>
      </c>
      <c r="T68" s="201">
        <v>0</v>
      </c>
      <c r="U68" s="201">
        <v>24.74</v>
      </c>
      <c r="V68" s="201">
        <v>5.9</v>
      </c>
      <c r="W68" s="201">
        <v>13.71</v>
      </c>
      <c r="X68" s="201">
        <v>43.57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57.48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75.239999999999995</v>
      </c>
      <c r="AQ68" s="201">
        <v>0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307.11</v>
      </c>
      <c r="M69" s="201">
        <v>27.18</v>
      </c>
      <c r="N69" s="201">
        <v>34.89</v>
      </c>
      <c r="O69" s="201">
        <v>0</v>
      </c>
      <c r="P69" s="201">
        <v>37.090000000000003</v>
      </c>
      <c r="Q69" s="201">
        <v>3.22</v>
      </c>
      <c r="R69" s="201">
        <v>12.53</v>
      </c>
      <c r="S69" s="201">
        <v>7.8</v>
      </c>
      <c r="T69" s="201">
        <v>0</v>
      </c>
      <c r="U69" s="201">
        <v>24.74</v>
      </c>
      <c r="V69" s="201">
        <v>5.9</v>
      </c>
      <c r="W69" s="201">
        <v>13.71</v>
      </c>
      <c r="X69" s="201">
        <v>43.57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58.71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74.790000000000006</v>
      </c>
      <c r="AQ69" s="201">
        <v>0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307.11</v>
      </c>
      <c r="M70" s="201">
        <v>27.18</v>
      </c>
      <c r="N70" s="201">
        <v>34.89</v>
      </c>
      <c r="O70" s="201">
        <v>0</v>
      </c>
      <c r="P70" s="201">
        <v>37.090000000000003</v>
      </c>
      <c r="Q70" s="201">
        <v>3.22</v>
      </c>
      <c r="R70" s="201">
        <v>12.53</v>
      </c>
      <c r="S70" s="201">
        <v>7.8</v>
      </c>
      <c r="T70" s="201">
        <v>0</v>
      </c>
      <c r="U70" s="201">
        <v>24.74</v>
      </c>
      <c r="V70" s="201">
        <v>5.9</v>
      </c>
      <c r="W70" s="201">
        <v>13.71</v>
      </c>
      <c r="X70" s="201">
        <v>43.57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58.71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74.790000000000006</v>
      </c>
      <c r="AQ70" s="201">
        <v>0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336.94</v>
      </c>
      <c r="M71" s="201">
        <v>27.18</v>
      </c>
      <c r="N71" s="201">
        <v>34.89</v>
      </c>
      <c r="O71" s="201">
        <v>0</v>
      </c>
      <c r="P71" s="201">
        <v>37.090000000000003</v>
      </c>
      <c r="Q71" s="201">
        <v>3.22</v>
      </c>
      <c r="R71" s="201">
        <v>12.53</v>
      </c>
      <c r="S71" s="201">
        <v>7.8</v>
      </c>
      <c r="T71" s="201">
        <v>0</v>
      </c>
      <c r="U71" s="201">
        <v>24.74</v>
      </c>
      <c r="V71" s="201">
        <v>5.9</v>
      </c>
      <c r="W71" s="201">
        <v>13.71</v>
      </c>
      <c r="X71" s="201">
        <v>43.57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58.71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74.790000000000006</v>
      </c>
      <c r="AQ71" s="201">
        <v>0</v>
      </c>
      <c r="AR71" s="201">
        <v>18.73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386.04</v>
      </c>
      <c r="M72" s="201">
        <v>27.18</v>
      </c>
      <c r="N72" s="201">
        <v>34.89</v>
      </c>
      <c r="O72" s="201">
        <v>0</v>
      </c>
      <c r="P72" s="201">
        <v>37.090000000000003</v>
      </c>
      <c r="Q72" s="201">
        <v>3.22</v>
      </c>
      <c r="R72" s="201">
        <v>12.53</v>
      </c>
      <c r="S72" s="201">
        <v>7.8</v>
      </c>
      <c r="T72" s="201">
        <v>0</v>
      </c>
      <c r="U72" s="201">
        <v>24.74</v>
      </c>
      <c r="V72" s="201">
        <v>5.9</v>
      </c>
      <c r="W72" s="201">
        <v>13.71</v>
      </c>
      <c r="X72" s="201">
        <v>43.57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58.71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74.790000000000006</v>
      </c>
      <c r="AQ72" s="201">
        <v>0</v>
      </c>
      <c r="AR72" s="201">
        <v>9.23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386.04</v>
      </c>
      <c r="M73" s="201">
        <v>27.18</v>
      </c>
      <c r="N73" s="201">
        <v>34.89</v>
      </c>
      <c r="O73" s="201">
        <v>0</v>
      </c>
      <c r="P73" s="201">
        <v>37.090000000000003</v>
      </c>
      <c r="Q73" s="201">
        <v>3.22</v>
      </c>
      <c r="R73" s="201">
        <v>12.53</v>
      </c>
      <c r="S73" s="201">
        <v>7.8</v>
      </c>
      <c r="T73" s="201">
        <v>0</v>
      </c>
      <c r="U73" s="201">
        <v>24.74</v>
      </c>
      <c r="V73" s="201">
        <v>5.9</v>
      </c>
      <c r="W73" s="201">
        <v>13.71</v>
      </c>
      <c r="X73" s="201">
        <v>43.57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58.71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74.790000000000006</v>
      </c>
      <c r="AQ73" s="201">
        <v>26.64</v>
      </c>
      <c r="AR73" s="201">
        <v>3.83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386.04</v>
      </c>
      <c r="M74" s="201">
        <v>27.18</v>
      </c>
      <c r="N74" s="201">
        <v>34.89</v>
      </c>
      <c r="O74" s="201">
        <v>0</v>
      </c>
      <c r="P74" s="201">
        <v>37.090000000000003</v>
      </c>
      <c r="Q74" s="201">
        <v>3.22</v>
      </c>
      <c r="R74" s="201">
        <v>12.53</v>
      </c>
      <c r="S74" s="201">
        <v>7.8</v>
      </c>
      <c r="T74" s="201">
        <v>0</v>
      </c>
      <c r="U74" s="201">
        <v>24.74</v>
      </c>
      <c r="V74" s="201">
        <v>5.9</v>
      </c>
      <c r="W74" s="201">
        <v>13.71</v>
      </c>
      <c r="X74" s="201">
        <v>43.57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58.71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74.790000000000006</v>
      </c>
      <c r="AQ74" s="201">
        <v>26.64</v>
      </c>
      <c r="AR74" s="201">
        <v>0.97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414.92</v>
      </c>
      <c r="M75" s="201">
        <v>27.18</v>
      </c>
      <c r="N75" s="201">
        <v>34.89</v>
      </c>
      <c r="O75" s="201">
        <v>0</v>
      </c>
      <c r="P75" s="201">
        <v>37.090000000000003</v>
      </c>
      <c r="Q75" s="201">
        <v>3.23</v>
      </c>
      <c r="R75" s="201">
        <v>12.53</v>
      </c>
      <c r="S75" s="201">
        <v>7.8</v>
      </c>
      <c r="T75" s="201">
        <v>0</v>
      </c>
      <c r="U75" s="201">
        <v>24.74</v>
      </c>
      <c r="V75" s="201">
        <v>5.9</v>
      </c>
      <c r="W75" s="201">
        <v>13.71</v>
      </c>
      <c r="X75" s="201">
        <v>43.57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57.48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74.790000000000006</v>
      </c>
      <c r="AQ75" s="201">
        <v>26.64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414.92</v>
      </c>
      <c r="M76" s="201">
        <v>27.18</v>
      </c>
      <c r="N76" s="201">
        <v>34.89</v>
      </c>
      <c r="O76" s="201">
        <v>0</v>
      </c>
      <c r="P76" s="201">
        <v>37.090000000000003</v>
      </c>
      <c r="Q76" s="201">
        <v>3.23</v>
      </c>
      <c r="R76" s="201">
        <v>12.53</v>
      </c>
      <c r="S76" s="201">
        <v>7.8</v>
      </c>
      <c r="T76" s="201">
        <v>0</v>
      </c>
      <c r="U76" s="201">
        <v>24.74</v>
      </c>
      <c r="V76" s="201">
        <v>5.9</v>
      </c>
      <c r="W76" s="201">
        <v>13.71</v>
      </c>
      <c r="X76" s="201">
        <v>43.57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57.48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74.790000000000006</v>
      </c>
      <c r="AQ76" s="201">
        <v>26.64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443.8</v>
      </c>
      <c r="M77" s="201">
        <v>27.18</v>
      </c>
      <c r="N77" s="201">
        <v>34.89</v>
      </c>
      <c r="O77" s="201">
        <v>0</v>
      </c>
      <c r="P77" s="201">
        <v>37.090000000000003</v>
      </c>
      <c r="Q77" s="201">
        <v>3.23</v>
      </c>
      <c r="R77" s="201">
        <v>12.53</v>
      </c>
      <c r="S77" s="201">
        <v>7.8</v>
      </c>
      <c r="T77" s="201">
        <v>0</v>
      </c>
      <c r="U77" s="201">
        <v>24.74</v>
      </c>
      <c r="V77" s="201">
        <v>5.9</v>
      </c>
      <c r="W77" s="201">
        <v>13.71</v>
      </c>
      <c r="X77" s="201">
        <v>43.57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57.48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74.790000000000006</v>
      </c>
      <c r="AQ77" s="201">
        <v>26.64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443.8</v>
      </c>
      <c r="M78" s="201">
        <v>27.18</v>
      </c>
      <c r="N78" s="201">
        <v>34.89</v>
      </c>
      <c r="O78" s="201">
        <v>0</v>
      </c>
      <c r="P78" s="201">
        <v>37.090000000000003</v>
      </c>
      <c r="Q78" s="201">
        <v>3.23</v>
      </c>
      <c r="R78" s="201">
        <v>12.53</v>
      </c>
      <c r="S78" s="201">
        <v>7.8</v>
      </c>
      <c r="T78" s="201">
        <v>0</v>
      </c>
      <c r="U78" s="201">
        <v>24.74</v>
      </c>
      <c r="V78" s="201">
        <v>5.9</v>
      </c>
      <c r="W78" s="201">
        <v>13.71</v>
      </c>
      <c r="X78" s="201">
        <v>43.57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57.48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74.790000000000006</v>
      </c>
      <c r="AQ78" s="201">
        <v>26.64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443.81</v>
      </c>
      <c r="M79" s="201">
        <v>27.18</v>
      </c>
      <c r="N79" s="201">
        <v>34.89</v>
      </c>
      <c r="O79" s="201">
        <v>0</v>
      </c>
      <c r="P79" s="201">
        <v>37.090000000000003</v>
      </c>
      <c r="Q79" s="201">
        <v>3.22</v>
      </c>
      <c r="R79" s="201">
        <v>12.53</v>
      </c>
      <c r="S79" s="201">
        <v>7.8</v>
      </c>
      <c r="T79" s="201">
        <v>0</v>
      </c>
      <c r="U79" s="201">
        <v>24.74</v>
      </c>
      <c r="V79" s="201">
        <v>5.9</v>
      </c>
      <c r="W79" s="201">
        <v>13.71</v>
      </c>
      <c r="X79" s="201">
        <v>43.57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57.48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74.790000000000006</v>
      </c>
      <c r="AQ79" s="201">
        <v>26.64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494.25</v>
      </c>
      <c r="M80" s="201">
        <v>27.18</v>
      </c>
      <c r="N80" s="201">
        <v>34.89</v>
      </c>
      <c r="O80" s="201">
        <v>0</v>
      </c>
      <c r="P80" s="201">
        <v>37.090000000000003</v>
      </c>
      <c r="Q80" s="201">
        <v>3.22</v>
      </c>
      <c r="R80" s="201">
        <v>12.53</v>
      </c>
      <c r="S80" s="201">
        <v>7.8</v>
      </c>
      <c r="T80" s="201">
        <v>0</v>
      </c>
      <c r="U80" s="201">
        <v>24.74</v>
      </c>
      <c r="V80" s="201">
        <v>5.9</v>
      </c>
      <c r="W80" s="201">
        <v>13.71</v>
      </c>
      <c r="X80" s="201">
        <v>43.57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57.48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74.790000000000006</v>
      </c>
      <c r="AQ80" s="201">
        <v>26.64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501.57</v>
      </c>
      <c r="M81" s="201">
        <v>27.18</v>
      </c>
      <c r="N81" s="201">
        <v>34.89</v>
      </c>
      <c r="O81" s="201">
        <v>0</v>
      </c>
      <c r="P81" s="201">
        <v>37.090000000000003</v>
      </c>
      <c r="Q81" s="201">
        <v>3.22</v>
      </c>
      <c r="R81" s="201">
        <v>12.53</v>
      </c>
      <c r="S81" s="201">
        <v>7.8</v>
      </c>
      <c r="T81" s="201">
        <v>0</v>
      </c>
      <c r="U81" s="201">
        <v>24.74</v>
      </c>
      <c r="V81" s="201">
        <v>5.9</v>
      </c>
      <c r="W81" s="201">
        <v>13.71</v>
      </c>
      <c r="X81" s="201">
        <v>43.57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57.48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74.790000000000006</v>
      </c>
      <c r="AQ81" s="201">
        <v>26.64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443.81</v>
      </c>
      <c r="M82" s="201">
        <v>27.18</v>
      </c>
      <c r="N82" s="201">
        <v>34.89</v>
      </c>
      <c r="O82" s="201">
        <v>0</v>
      </c>
      <c r="P82" s="201">
        <v>37.090000000000003</v>
      </c>
      <c r="Q82" s="201">
        <v>3.22</v>
      </c>
      <c r="R82" s="201">
        <v>12.53</v>
      </c>
      <c r="S82" s="201">
        <v>7.8</v>
      </c>
      <c r="T82" s="201">
        <v>0</v>
      </c>
      <c r="U82" s="201">
        <v>24.74</v>
      </c>
      <c r="V82" s="201">
        <v>5.9</v>
      </c>
      <c r="W82" s="201">
        <v>13.71</v>
      </c>
      <c r="X82" s="201">
        <v>43.57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57.48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74.790000000000006</v>
      </c>
      <c r="AQ82" s="201">
        <v>26.64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387.9</v>
      </c>
      <c r="M83" s="201">
        <v>27.18</v>
      </c>
      <c r="N83" s="201">
        <v>34.89</v>
      </c>
      <c r="O83" s="201">
        <v>0</v>
      </c>
      <c r="P83" s="201">
        <v>37.090000000000003</v>
      </c>
      <c r="Q83" s="201">
        <v>3.22</v>
      </c>
      <c r="R83" s="201">
        <v>12.53</v>
      </c>
      <c r="S83" s="201">
        <v>7.8</v>
      </c>
      <c r="T83" s="201">
        <v>0</v>
      </c>
      <c r="U83" s="201">
        <v>24.74</v>
      </c>
      <c r="V83" s="201">
        <v>5.9</v>
      </c>
      <c r="W83" s="201">
        <v>13.71</v>
      </c>
      <c r="X83" s="201">
        <v>43.57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58.71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74.790000000000006</v>
      </c>
      <c r="AQ83" s="201">
        <v>26.64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386.05</v>
      </c>
      <c r="M84" s="201">
        <v>27.18</v>
      </c>
      <c r="N84" s="201">
        <v>34.89</v>
      </c>
      <c r="O84" s="201">
        <v>0</v>
      </c>
      <c r="P84" s="201">
        <v>37.090000000000003</v>
      </c>
      <c r="Q84" s="201">
        <v>3.22</v>
      </c>
      <c r="R84" s="201">
        <v>12.53</v>
      </c>
      <c r="S84" s="201">
        <v>7.8</v>
      </c>
      <c r="T84" s="201">
        <v>0</v>
      </c>
      <c r="U84" s="201">
        <v>24.74</v>
      </c>
      <c r="V84" s="201">
        <v>5.9</v>
      </c>
      <c r="W84" s="201">
        <v>13.71</v>
      </c>
      <c r="X84" s="201">
        <v>43.57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58.71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74.790000000000006</v>
      </c>
      <c r="AQ84" s="201">
        <v>26.64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366.8</v>
      </c>
      <c r="M85" s="201">
        <v>27.18</v>
      </c>
      <c r="N85" s="201">
        <v>34.89</v>
      </c>
      <c r="O85" s="201">
        <v>0</v>
      </c>
      <c r="P85" s="201">
        <v>37.090000000000003</v>
      </c>
      <c r="Q85" s="201">
        <v>3.22</v>
      </c>
      <c r="R85" s="201">
        <v>12.53</v>
      </c>
      <c r="S85" s="201">
        <v>7.8</v>
      </c>
      <c r="T85" s="201">
        <v>0</v>
      </c>
      <c r="U85" s="201">
        <v>24.74</v>
      </c>
      <c r="V85" s="201">
        <v>5.9</v>
      </c>
      <c r="W85" s="201">
        <v>13.71</v>
      </c>
      <c r="X85" s="201">
        <v>43.57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58.71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74.790000000000006</v>
      </c>
      <c r="AQ85" s="201">
        <v>26.64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307.11</v>
      </c>
      <c r="M86" s="201">
        <v>27.18</v>
      </c>
      <c r="N86" s="201">
        <v>34.89</v>
      </c>
      <c r="O86" s="201">
        <v>0</v>
      </c>
      <c r="P86" s="201">
        <v>37.090000000000003</v>
      </c>
      <c r="Q86" s="201">
        <v>3.22</v>
      </c>
      <c r="R86" s="201">
        <v>12.53</v>
      </c>
      <c r="S86" s="201">
        <v>7.8</v>
      </c>
      <c r="T86" s="201">
        <v>0</v>
      </c>
      <c r="U86" s="201">
        <v>24.74</v>
      </c>
      <c r="V86" s="201">
        <v>5.9</v>
      </c>
      <c r="W86" s="201">
        <v>13.71</v>
      </c>
      <c r="X86" s="201">
        <v>43.57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58.71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74.790000000000006</v>
      </c>
      <c r="AQ86" s="201">
        <v>26.64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0.27</v>
      </c>
      <c r="L87" s="201">
        <v>307.11</v>
      </c>
      <c r="M87" s="201">
        <v>27.18</v>
      </c>
      <c r="N87" s="201">
        <v>34.89</v>
      </c>
      <c r="O87" s="201">
        <v>0</v>
      </c>
      <c r="P87" s="201">
        <v>37.090000000000003</v>
      </c>
      <c r="Q87" s="201">
        <v>1.73</v>
      </c>
      <c r="R87" s="201">
        <v>7.51</v>
      </c>
      <c r="S87" s="201">
        <v>4.62</v>
      </c>
      <c r="T87" s="201">
        <v>0</v>
      </c>
      <c r="U87" s="201">
        <v>24.74</v>
      </c>
      <c r="V87" s="201">
        <v>5.9</v>
      </c>
      <c r="W87" s="201">
        <v>13.71</v>
      </c>
      <c r="X87" s="201">
        <v>43.57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58.71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74.790000000000006</v>
      </c>
      <c r="AQ87" s="201">
        <v>26.64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0.49</v>
      </c>
      <c r="L88" s="201">
        <v>307.11</v>
      </c>
      <c r="M88" s="201">
        <v>27.18</v>
      </c>
      <c r="N88" s="201">
        <v>34.89</v>
      </c>
      <c r="O88" s="201">
        <v>0</v>
      </c>
      <c r="P88" s="201">
        <v>37.090000000000003</v>
      </c>
      <c r="Q88" s="201">
        <v>1.73</v>
      </c>
      <c r="R88" s="201">
        <v>7.51</v>
      </c>
      <c r="S88" s="201">
        <v>4.62</v>
      </c>
      <c r="T88" s="201">
        <v>0</v>
      </c>
      <c r="U88" s="201">
        <v>24.74</v>
      </c>
      <c r="V88" s="201">
        <v>5.9</v>
      </c>
      <c r="W88" s="201">
        <v>13.71</v>
      </c>
      <c r="X88" s="201">
        <v>43.57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58.71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74.790000000000006</v>
      </c>
      <c r="AQ88" s="201">
        <v>26.64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0.71</v>
      </c>
      <c r="L89" s="201">
        <v>307.11</v>
      </c>
      <c r="M89" s="201">
        <v>27.18</v>
      </c>
      <c r="N89" s="201">
        <v>34.89</v>
      </c>
      <c r="O89" s="201">
        <v>0</v>
      </c>
      <c r="P89" s="201">
        <v>37.090000000000003</v>
      </c>
      <c r="Q89" s="201">
        <v>1.73</v>
      </c>
      <c r="R89" s="201">
        <v>7.51</v>
      </c>
      <c r="S89" s="201">
        <v>4.62</v>
      </c>
      <c r="T89" s="201">
        <v>0</v>
      </c>
      <c r="U89" s="201">
        <v>24.74</v>
      </c>
      <c r="V89" s="201">
        <v>5.9</v>
      </c>
      <c r="W89" s="201">
        <v>13.71</v>
      </c>
      <c r="X89" s="201">
        <v>43.57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58.71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74.790000000000006</v>
      </c>
      <c r="AQ89" s="201">
        <v>26.64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0.97</v>
      </c>
      <c r="L90" s="201">
        <v>307.11</v>
      </c>
      <c r="M90" s="201">
        <v>27.18</v>
      </c>
      <c r="N90" s="201">
        <v>34.89</v>
      </c>
      <c r="O90" s="201">
        <v>0</v>
      </c>
      <c r="P90" s="201">
        <v>37.090000000000003</v>
      </c>
      <c r="Q90" s="201">
        <v>1.73</v>
      </c>
      <c r="R90" s="201">
        <v>7.51</v>
      </c>
      <c r="S90" s="201">
        <v>4.62</v>
      </c>
      <c r="T90" s="201">
        <v>0</v>
      </c>
      <c r="U90" s="201">
        <v>24.74</v>
      </c>
      <c r="V90" s="201">
        <v>5.9</v>
      </c>
      <c r="W90" s="201">
        <v>13.71</v>
      </c>
      <c r="X90" s="201">
        <v>43.57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58.71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74.790000000000006</v>
      </c>
      <c r="AQ90" s="201">
        <v>26.64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1.08</v>
      </c>
      <c r="L91" s="201">
        <v>307.11</v>
      </c>
      <c r="M91" s="201">
        <v>27.18</v>
      </c>
      <c r="N91" s="201">
        <v>34.89</v>
      </c>
      <c r="O91" s="201">
        <v>0</v>
      </c>
      <c r="P91" s="201">
        <v>37.090000000000003</v>
      </c>
      <c r="Q91" s="201">
        <v>1.73</v>
      </c>
      <c r="R91" s="201">
        <v>7.51</v>
      </c>
      <c r="S91" s="201">
        <v>4.62</v>
      </c>
      <c r="T91" s="201">
        <v>0</v>
      </c>
      <c r="U91" s="201">
        <v>24.74</v>
      </c>
      <c r="V91" s="201">
        <v>5.9</v>
      </c>
      <c r="W91" s="201">
        <v>13.71</v>
      </c>
      <c r="X91" s="201">
        <v>43.57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58.71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74.790000000000006</v>
      </c>
      <c r="AQ91" s="201">
        <v>19.04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1.28</v>
      </c>
      <c r="L92" s="201">
        <v>307.11</v>
      </c>
      <c r="M92" s="201">
        <v>27.18</v>
      </c>
      <c r="N92" s="201">
        <v>34.89</v>
      </c>
      <c r="O92" s="201">
        <v>0</v>
      </c>
      <c r="P92" s="201">
        <v>37.090000000000003</v>
      </c>
      <c r="Q92" s="201">
        <v>1.73</v>
      </c>
      <c r="R92" s="201">
        <v>7.51</v>
      </c>
      <c r="S92" s="201">
        <v>4.62</v>
      </c>
      <c r="T92" s="201">
        <v>0</v>
      </c>
      <c r="U92" s="201">
        <v>24.74</v>
      </c>
      <c r="V92" s="201">
        <v>5.9</v>
      </c>
      <c r="W92" s="201">
        <v>13.71</v>
      </c>
      <c r="X92" s="201">
        <v>43.57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58.71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74.790000000000006</v>
      </c>
      <c r="AQ92" s="201">
        <v>19.04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1.61</v>
      </c>
      <c r="L93" s="201">
        <v>307.11</v>
      </c>
      <c r="M93" s="201">
        <v>27.18</v>
      </c>
      <c r="N93" s="201">
        <v>34.89</v>
      </c>
      <c r="O93" s="201">
        <v>0</v>
      </c>
      <c r="P93" s="201">
        <v>37.090000000000003</v>
      </c>
      <c r="Q93" s="201">
        <v>1.73</v>
      </c>
      <c r="R93" s="201">
        <v>7.51</v>
      </c>
      <c r="S93" s="201">
        <v>4.62</v>
      </c>
      <c r="T93" s="201">
        <v>0</v>
      </c>
      <c r="U93" s="201">
        <v>24.74</v>
      </c>
      <c r="V93" s="201">
        <v>5.9</v>
      </c>
      <c r="W93" s="201">
        <v>13.71</v>
      </c>
      <c r="X93" s="201">
        <v>43.57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58.71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74.790000000000006</v>
      </c>
      <c r="AQ93" s="201">
        <v>19.04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1.87</v>
      </c>
      <c r="L94" s="201">
        <v>307.11</v>
      </c>
      <c r="M94" s="201">
        <v>27.18</v>
      </c>
      <c r="N94" s="201">
        <v>34.89</v>
      </c>
      <c r="O94" s="201">
        <v>0</v>
      </c>
      <c r="P94" s="201">
        <v>37.090000000000003</v>
      </c>
      <c r="Q94" s="201">
        <v>1.73</v>
      </c>
      <c r="R94" s="201">
        <v>7.51</v>
      </c>
      <c r="S94" s="201">
        <v>4.62</v>
      </c>
      <c r="T94" s="201">
        <v>0</v>
      </c>
      <c r="U94" s="201">
        <v>24.74</v>
      </c>
      <c r="V94" s="201">
        <v>5.9</v>
      </c>
      <c r="W94" s="201">
        <v>13.71</v>
      </c>
      <c r="X94" s="201">
        <v>43.57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58.71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74.790000000000006</v>
      </c>
      <c r="AQ94" s="201">
        <v>19.04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1.87</v>
      </c>
      <c r="L95" s="201">
        <v>307.11</v>
      </c>
      <c r="M95" s="201">
        <v>27.18</v>
      </c>
      <c r="N95" s="201">
        <v>34.89</v>
      </c>
      <c r="O95" s="201">
        <v>0</v>
      </c>
      <c r="P95" s="201">
        <v>37.090000000000003</v>
      </c>
      <c r="Q95" s="201">
        <v>1.73</v>
      </c>
      <c r="R95" s="201">
        <v>7.51</v>
      </c>
      <c r="S95" s="201">
        <v>4.62</v>
      </c>
      <c r="T95" s="201">
        <v>0</v>
      </c>
      <c r="U95" s="201">
        <v>24.74</v>
      </c>
      <c r="V95" s="201">
        <v>5.9</v>
      </c>
      <c r="W95" s="201">
        <v>13.71</v>
      </c>
      <c r="X95" s="201">
        <v>43.57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58.71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74.790000000000006</v>
      </c>
      <c r="AQ95" s="201">
        <v>19.04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2.0499999999999998</v>
      </c>
      <c r="L96" s="201">
        <v>307.11</v>
      </c>
      <c r="M96" s="201">
        <v>27.18</v>
      </c>
      <c r="N96" s="201">
        <v>34.89</v>
      </c>
      <c r="O96" s="201">
        <v>0</v>
      </c>
      <c r="P96" s="201">
        <v>37.090000000000003</v>
      </c>
      <c r="Q96" s="201">
        <v>1.73</v>
      </c>
      <c r="R96" s="201">
        <v>7.51</v>
      </c>
      <c r="S96" s="201">
        <v>4.62</v>
      </c>
      <c r="T96" s="201">
        <v>0</v>
      </c>
      <c r="U96" s="201">
        <v>24.74</v>
      </c>
      <c r="V96" s="201">
        <v>5.9</v>
      </c>
      <c r="W96" s="201">
        <v>13.71</v>
      </c>
      <c r="X96" s="201">
        <v>43.57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58.71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74.790000000000006</v>
      </c>
      <c r="AQ96" s="201">
        <v>26.64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2.35</v>
      </c>
      <c r="L97" s="201">
        <v>307.11</v>
      </c>
      <c r="M97" s="201">
        <v>27.18</v>
      </c>
      <c r="N97" s="201">
        <v>34.89</v>
      </c>
      <c r="O97" s="201">
        <v>0</v>
      </c>
      <c r="P97" s="201">
        <v>37.090000000000003</v>
      </c>
      <c r="Q97" s="201">
        <v>1.73</v>
      </c>
      <c r="R97" s="201">
        <v>7.51</v>
      </c>
      <c r="S97" s="201">
        <v>4.62</v>
      </c>
      <c r="T97" s="201">
        <v>0</v>
      </c>
      <c r="U97" s="201">
        <v>24.74</v>
      </c>
      <c r="V97" s="201">
        <v>5.9</v>
      </c>
      <c r="W97" s="201">
        <v>13.71</v>
      </c>
      <c r="X97" s="201">
        <v>43.57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58.71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74.790000000000006</v>
      </c>
      <c r="AQ97" s="201">
        <v>26.64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2.5</v>
      </c>
      <c r="L98" s="201">
        <v>307.11</v>
      </c>
      <c r="M98" s="201">
        <v>27.18</v>
      </c>
      <c r="N98" s="201">
        <v>34.89</v>
      </c>
      <c r="O98" s="201">
        <v>0</v>
      </c>
      <c r="P98" s="201">
        <v>37.090000000000003</v>
      </c>
      <c r="Q98" s="201">
        <v>1.73</v>
      </c>
      <c r="R98" s="201">
        <v>7.51</v>
      </c>
      <c r="S98" s="201">
        <v>4.62</v>
      </c>
      <c r="T98" s="201">
        <v>0</v>
      </c>
      <c r="U98" s="201">
        <v>24.74</v>
      </c>
      <c r="V98" s="201">
        <v>5.9</v>
      </c>
      <c r="W98" s="201">
        <v>13.71</v>
      </c>
      <c r="X98" s="201">
        <v>43.57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58.71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74.790000000000006</v>
      </c>
      <c r="AQ98" s="201">
        <v>26.64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4.4475000000000015E-2</v>
      </c>
      <c r="L99">
        <f t="shared" si="0"/>
        <v>8.6772874999999985</v>
      </c>
      <c r="M99">
        <f t="shared" si="0"/>
        <v>0.65231999999999957</v>
      </c>
      <c r="N99">
        <f t="shared" si="0"/>
        <v>0.83735999999999944</v>
      </c>
      <c r="O99">
        <f t="shared" si="0"/>
        <v>0</v>
      </c>
      <c r="P99">
        <f t="shared" si="0"/>
        <v>0.89016000000000106</v>
      </c>
      <c r="Q99">
        <f t="shared" si="0"/>
        <v>5.8667499999999914E-2</v>
      </c>
      <c r="R99">
        <f t="shared" si="0"/>
        <v>0.23905749999999973</v>
      </c>
      <c r="S99">
        <f t="shared" si="0"/>
        <v>0.14744750000000012</v>
      </c>
      <c r="T99">
        <f t="shared" si="0"/>
        <v>0</v>
      </c>
      <c r="U99">
        <f t="shared" si="0"/>
        <v>0.5937599999999994</v>
      </c>
      <c r="V99">
        <f t="shared" si="0"/>
        <v>0.12712499999999979</v>
      </c>
      <c r="W99">
        <f t="shared" si="0"/>
        <v>0.29545250000000034</v>
      </c>
      <c r="X99">
        <f t="shared" si="0"/>
        <v>0.92626250000000132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1.3971699999999994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1.3272099999999996</v>
      </c>
      <c r="AQ99">
        <f t="shared" si="0"/>
        <v>0.39368500000000034</v>
      </c>
      <c r="AR99">
        <f t="shared" si="0"/>
        <v>0.2442600000000002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19.690000000000001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19.690000000000001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19.690000000000001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19.690000000000001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19.690000000000001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19.690000000000001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19.690000000000001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19.690000000000001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19.690000000000001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19.690000000000001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19.690000000000001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19.690000000000001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19.690000000000001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19.690000000000001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19.690000000000001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19.690000000000001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19.690000000000001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19.690000000000001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19.690000000000001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19.690000000000001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19.690000000000001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19.690000000000001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19.690000000000001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19.690000000000001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19.28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19.28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19.28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19.28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19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19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19.28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19.28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19.28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19.28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19.28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19.28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19.690000000000001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19.690000000000001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19.690000000000001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19.690000000000001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19.690000000000001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19.690000000000001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19.690000000000001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19.690000000000001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19.690000000000001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19.690000000000001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19.690000000000001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19.690000000000001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19.690000000000001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19.690000000000001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19.690000000000001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19.690000000000001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19.690000000000001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19.690000000000001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19.690000000000001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19.690000000000001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19.690000000000001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19.690000000000001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19.28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19.28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19.690000000000001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19.690000000000001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19.690000000000001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19.690000000000001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19.690000000000001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19.690000000000001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19.28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19.28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19.28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19.28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19.28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19.28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19.28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19.28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19.690000000000001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19.690000000000001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19.690000000000001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19.690000000000001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19.690000000000001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19.690000000000001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19.690000000000001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19.690000000000001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19.690000000000001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19.690000000000001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19.690000000000001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19.690000000000001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19.690000000000001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19.690000000000001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19.690000000000001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19.690000000000001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0.46913000000000044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19</v>
      </c>
      <c r="E3" s="201">
        <v>0</v>
      </c>
      <c r="F3" s="201">
        <v>0</v>
      </c>
      <c r="G3" s="201">
        <v>31</v>
      </c>
      <c r="H3" s="201">
        <v>0</v>
      </c>
      <c r="I3" s="201">
        <v>0</v>
      </c>
      <c r="J3" s="201">
        <v>29.84</v>
      </c>
      <c r="K3" s="201">
        <v>113.86</v>
      </c>
      <c r="L3" s="201">
        <v>3.65</v>
      </c>
      <c r="M3" s="201">
        <v>2.38</v>
      </c>
      <c r="N3" s="201">
        <v>1.93</v>
      </c>
      <c r="O3" s="201">
        <v>2.74</v>
      </c>
      <c r="P3" s="201">
        <v>0.93</v>
      </c>
      <c r="Q3" s="201">
        <v>1.9</v>
      </c>
      <c r="R3" s="201">
        <v>8.0299999999999994</v>
      </c>
      <c r="S3" s="201">
        <v>4.8499999999999996</v>
      </c>
      <c r="T3" s="201">
        <v>0</v>
      </c>
      <c r="U3" s="201">
        <v>2.3199999999999998</v>
      </c>
      <c r="V3" s="201">
        <v>0</v>
      </c>
      <c r="W3" s="201">
        <v>0.76</v>
      </c>
      <c r="X3" s="201">
        <v>2.42</v>
      </c>
      <c r="Y3" s="201">
        <v>0</v>
      </c>
      <c r="Z3" s="201">
        <v>69.28</v>
      </c>
      <c r="AA3" s="201">
        <v>20.36</v>
      </c>
      <c r="AB3" s="201">
        <v>0</v>
      </c>
      <c r="AC3" s="201">
        <v>0</v>
      </c>
      <c r="AD3" s="201">
        <v>24.92</v>
      </c>
      <c r="AE3" s="201">
        <v>0</v>
      </c>
      <c r="AF3" s="201">
        <v>0</v>
      </c>
      <c r="AG3" s="201">
        <v>76.38</v>
      </c>
      <c r="AH3" s="201">
        <v>0</v>
      </c>
      <c r="AI3" s="201">
        <v>18.39</v>
      </c>
      <c r="AJ3" s="201">
        <v>0</v>
      </c>
      <c r="AK3" s="201">
        <v>15.59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19</v>
      </c>
      <c r="E4" s="201">
        <v>0</v>
      </c>
      <c r="F4" s="201">
        <v>0</v>
      </c>
      <c r="G4" s="201">
        <v>31</v>
      </c>
      <c r="H4" s="201">
        <v>0</v>
      </c>
      <c r="I4" s="201">
        <v>0</v>
      </c>
      <c r="J4" s="201">
        <v>29.84</v>
      </c>
      <c r="K4" s="201">
        <v>113.86</v>
      </c>
      <c r="L4" s="201">
        <v>3.65</v>
      </c>
      <c r="M4" s="201">
        <v>2.38</v>
      </c>
      <c r="N4" s="201">
        <v>1.93</v>
      </c>
      <c r="O4" s="201">
        <v>2.74</v>
      </c>
      <c r="P4" s="201">
        <v>0.93</v>
      </c>
      <c r="Q4" s="201">
        <v>1.9</v>
      </c>
      <c r="R4" s="201">
        <v>8.0299999999999994</v>
      </c>
      <c r="S4" s="201">
        <v>4.8499999999999996</v>
      </c>
      <c r="T4" s="201">
        <v>0</v>
      </c>
      <c r="U4" s="201">
        <v>2.3199999999999998</v>
      </c>
      <c r="V4" s="201">
        <v>0.34</v>
      </c>
      <c r="W4" s="201">
        <v>0.76</v>
      </c>
      <c r="X4" s="201">
        <v>2.42</v>
      </c>
      <c r="Y4" s="201">
        <v>0</v>
      </c>
      <c r="Z4" s="201">
        <v>69.28</v>
      </c>
      <c r="AA4" s="201">
        <v>20.36</v>
      </c>
      <c r="AB4" s="201">
        <v>0</v>
      </c>
      <c r="AC4" s="201">
        <v>0</v>
      </c>
      <c r="AD4" s="201">
        <v>24.92</v>
      </c>
      <c r="AE4" s="201">
        <v>0</v>
      </c>
      <c r="AF4" s="201">
        <v>0</v>
      </c>
      <c r="AG4" s="201">
        <v>76.38</v>
      </c>
      <c r="AH4" s="201">
        <v>0</v>
      </c>
      <c r="AI4" s="201">
        <v>18.39</v>
      </c>
      <c r="AJ4" s="201">
        <v>0</v>
      </c>
      <c r="AK4" s="201">
        <v>15.59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19</v>
      </c>
      <c r="E5" s="201">
        <v>0</v>
      </c>
      <c r="F5" s="201">
        <v>0</v>
      </c>
      <c r="G5" s="201">
        <v>31</v>
      </c>
      <c r="H5" s="201">
        <v>0</v>
      </c>
      <c r="I5" s="201">
        <v>0</v>
      </c>
      <c r="J5" s="201">
        <v>29.84</v>
      </c>
      <c r="K5" s="201">
        <v>113.86</v>
      </c>
      <c r="L5" s="201">
        <v>3.65</v>
      </c>
      <c r="M5" s="201">
        <v>2.38</v>
      </c>
      <c r="N5" s="201">
        <v>1.93</v>
      </c>
      <c r="O5" s="201">
        <v>2.74</v>
      </c>
      <c r="P5" s="201">
        <v>0.93</v>
      </c>
      <c r="Q5" s="201">
        <v>1.9</v>
      </c>
      <c r="R5" s="201">
        <v>8.0299999999999994</v>
      </c>
      <c r="S5" s="201">
        <v>4.8499999999999996</v>
      </c>
      <c r="T5" s="201">
        <v>0</v>
      </c>
      <c r="U5" s="201">
        <v>2.3199999999999998</v>
      </c>
      <c r="V5" s="201">
        <v>0.34</v>
      </c>
      <c r="W5" s="201">
        <v>0.76</v>
      </c>
      <c r="X5" s="201">
        <v>2.42</v>
      </c>
      <c r="Y5" s="201">
        <v>0</v>
      </c>
      <c r="Z5" s="201">
        <v>69.28</v>
      </c>
      <c r="AA5" s="201">
        <v>20.36</v>
      </c>
      <c r="AB5" s="201">
        <v>0</v>
      </c>
      <c r="AC5" s="201">
        <v>0</v>
      </c>
      <c r="AD5" s="201">
        <v>24.92</v>
      </c>
      <c r="AE5" s="201">
        <v>0</v>
      </c>
      <c r="AF5" s="201">
        <v>0</v>
      </c>
      <c r="AG5" s="201">
        <v>76.38</v>
      </c>
      <c r="AH5" s="201">
        <v>0</v>
      </c>
      <c r="AI5" s="201">
        <v>18.39</v>
      </c>
      <c r="AJ5" s="201">
        <v>0</v>
      </c>
      <c r="AK5" s="201">
        <v>15.59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19</v>
      </c>
      <c r="E6" s="201">
        <v>0</v>
      </c>
      <c r="F6" s="201">
        <v>0</v>
      </c>
      <c r="G6" s="201">
        <v>31</v>
      </c>
      <c r="H6" s="201">
        <v>0</v>
      </c>
      <c r="I6" s="201">
        <v>0</v>
      </c>
      <c r="J6" s="201">
        <v>29.84</v>
      </c>
      <c r="K6" s="201">
        <v>113.86</v>
      </c>
      <c r="L6" s="201">
        <v>3.65</v>
      </c>
      <c r="M6" s="201">
        <v>2.38</v>
      </c>
      <c r="N6" s="201">
        <v>1.93</v>
      </c>
      <c r="O6" s="201">
        <v>2.74</v>
      </c>
      <c r="P6" s="201">
        <v>0.93</v>
      </c>
      <c r="Q6" s="201">
        <v>1.9</v>
      </c>
      <c r="R6" s="201">
        <v>8.0299999999999994</v>
      </c>
      <c r="S6" s="201">
        <v>4.8499999999999996</v>
      </c>
      <c r="T6" s="201">
        <v>0</v>
      </c>
      <c r="U6" s="201">
        <v>2.3199999999999998</v>
      </c>
      <c r="V6" s="201">
        <v>0.34</v>
      </c>
      <c r="W6" s="201">
        <v>0.76</v>
      </c>
      <c r="X6" s="201">
        <v>2.42</v>
      </c>
      <c r="Y6" s="201">
        <v>0</v>
      </c>
      <c r="Z6" s="201">
        <v>69.28</v>
      </c>
      <c r="AA6" s="201">
        <v>20.36</v>
      </c>
      <c r="AB6" s="201">
        <v>0</v>
      </c>
      <c r="AC6" s="201">
        <v>0</v>
      </c>
      <c r="AD6" s="201">
        <v>24.92</v>
      </c>
      <c r="AE6" s="201">
        <v>0</v>
      </c>
      <c r="AF6" s="201">
        <v>0</v>
      </c>
      <c r="AG6" s="201">
        <v>76.38</v>
      </c>
      <c r="AH6" s="201">
        <v>0</v>
      </c>
      <c r="AI6" s="201">
        <v>18.39</v>
      </c>
      <c r="AJ6" s="201">
        <v>0</v>
      </c>
      <c r="AK6" s="201">
        <v>15.59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19</v>
      </c>
      <c r="E7" s="201">
        <v>0</v>
      </c>
      <c r="F7" s="201">
        <v>0</v>
      </c>
      <c r="G7" s="201">
        <v>31</v>
      </c>
      <c r="H7" s="201">
        <v>0</v>
      </c>
      <c r="I7" s="201">
        <v>0</v>
      </c>
      <c r="J7" s="201">
        <v>29.84</v>
      </c>
      <c r="K7" s="201">
        <v>113.86</v>
      </c>
      <c r="L7" s="201">
        <v>3.65</v>
      </c>
      <c r="M7" s="201">
        <v>2.38</v>
      </c>
      <c r="N7" s="201">
        <v>1.93</v>
      </c>
      <c r="O7" s="201">
        <v>2.74</v>
      </c>
      <c r="P7" s="201">
        <v>0.93</v>
      </c>
      <c r="Q7" s="201">
        <v>1.9</v>
      </c>
      <c r="R7" s="201">
        <v>8.0299999999999994</v>
      </c>
      <c r="S7" s="201">
        <v>4.8499999999999996</v>
      </c>
      <c r="T7" s="201">
        <v>0</v>
      </c>
      <c r="U7" s="201">
        <v>2.3199999999999998</v>
      </c>
      <c r="V7" s="201">
        <v>3.33</v>
      </c>
      <c r="W7" s="201">
        <v>8.83</v>
      </c>
      <c r="X7" s="201">
        <v>28.07</v>
      </c>
      <c r="Y7" s="201">
        <v>0</v>
      </c>
      <c r="Z7" s="201">
        <v>69.28</v>
      </c>
      <c r="AA7" s="201">
        <v>20.36</v>
      </c>
      <c r="AB7" s="201">
        <v>0</v>
      </c>
      <c r="AC7" s="201">
        <v>0</v>
      </c>
      <c r="AD7" s="201">
        <v>24.92</v>
      </c>
      <c r="AE7" s="201">
        <v>0</v>
      </c>
      <c r="AF7" s="201">
        <v>0</v>
      </c>
      <c r="AG7" s="201">
        <v>76.38</v>
      </c>
      <c r="AH7" s="201">
        <v>0</v>
      </c>
      <c r="AI7" s="201">
        <v>18.39</v>
      </c>
      <c r="AJ7" s="201">
        <v>0</v>
      </c>
      <c r="AK7" s="201">
        <v>15.59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19</v>
      </c>
      <c r="E8" s="201">
        <v>0</v>
      </c>
      <c r="F8" s="201">
        <v>0</v>
      </c>
      <c r="G8" s="201">
        <v>31</v>
      </c>
      <c r="H8" s="201">
        <v>0</v>
      </c>
      <c r="I8" s="201">
        <v>0</v>
      </c>
      <c r="J8" s="201">
        <v>29.84</v>
      </c>
      <c r="K8" s="201">
        <v>113.86</v>
      </c>
      <c r="L8" s="201">
        <v>3.65</v>
      </c>
      <c r="M8" s="201">
        <v>2.38</v>
      </c>
      <c r="N8" s="201">
        <v>1.93</v>
      </c>
      <c r="O8" s="201">
        <v>2.74</v>
      </c>
      <c r="P8" s="201">
        <v>0.93</v>
      </c>
      <c r="Q8" s="201">
        <v>1.9</v>
      </c>
      <c r="R8" s="201">
        <v>8.0299999999999994</v>
      </c>
      <c r="S8" s="201">
        <v>4.8499999999999996</v>
      </c>
      <c r="T8" s="201">
        <v>0</v>
      </c>
      <c r="U8" s="201">
        <v>2.3199999999999998</v>
      </c>
      <c r="V8" s="201">
        <v>3.33</v>
      </c>
      <c r="W8" s="201">
        <v>8.83</v>
      </c>
      <c r="X8" s="201">
        <v>29.17</v>
      </c>
      <c r="Y8" s="201">
        <v>0</v>
      </c>
      <c r="Z8" s="201">
        <v>69.28</v>
      </c>
      <c r="AA8" s="201">
        <v>20.36</v>
      </c>
      <c r="AB8" s="201">
        <v>0</v>
      </c>
      <c r="AC8" s="201">
        <v>0</v>
      </c>
      <c r="AD8" s="201">
        <v>24.92</v>
      </c>
      <c r="AE8" s="201">
        <v>0</v>
      </c>
      <c r="AF8" s="201">
        <v>0</v>
      </c>
      <c r="AG8" s="201">
        <v>76.38</v>
      </c>
      <c r="AH8" s="201">
        <v>0</v>
      </c>
      <c r="AI8" s="201">
        <v>18.39</v>
      </c>
      <c r="AJ8" s="201">
        <v>0</v>
      </c>
      <c r="AK8" s="201">
        <v>15.59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19</v>
      </c>
      <c r="E9" s="201">
        <v>0</v>
      </c>
      <c r="F9" s="201">
        <v>0</v>
      </c>
      <c r="G9" s="201">
        <v>31</v>
      </c>
      <c r="H9" s="201">
        <v>0</v>
      </c>
      <c r="I9" s="201">
        <v>0</v>
      </c>
      <c r="J9" s="201">
        <v>29.84</v>
      </c>
      <c r="K9" s="201">
        <v>113.86</v>
      </c>
      <c r="L9" s="201">
        <v>3.65</v>
      </c>
      <c r="M9" s="201">
        <v>2.38</v>
      </c>
      <c r="N9" s="201">
        <v>1.93</v>
      </c>
      <c r="O9" s="201">
        <v>2.74</v>
      </c>
      <c r="P9" s="201">
        <v>0.93</v>
      </c>
      <c r="Q9" s="201">
        <v>1.9</v>
      </c>
      <c r="R9" s="201">
        <v>8.0299999999999994</v>
      </c>
      <c r="S9" s="201">
        <v>4.8499999999999996</v>
      </c>
      <c r="T9" s="201">
        <v>0</v>
      </c>
      <c r="U9" s="201">
        <v>2.3199999999999998</v>
      </c>
      <c r="V9" s="201">
        <v>3.33</v>
      </c>
      <c r="W9" s="201">
        <v>8.83</v>
      </c>
      <c r="X9" s="201">
        <v>29.17</v>
      </c>
      <c r="Y9" s="201">
        <v>0</v>
      </c>
      <c r="Z9" s="201">
        <v>69.28</v>
      </c>
      <c r="AA9" s="201">
        <v>20.36</v>
      </c>
      <c r="AB9" s="201">
        <v>0</v>
      </c>
      <c r="AC9" s="201">
        <v>0</v>
      </c>
      <c r="AD9" s="201">
        <v>24.92</v>
      </c>
      <c r="AE9" s="201">
        <v>0</v>
      </c>
      <c r="AF9" s="201">
        <v>0</v>
      </c>
      <c r="AG9" s="201">
        <v>76.38</v>
      </c>
      <c r="AH9" s="201">
        <v>0</v>
      </c>
      <c r="AI9" s="201">
        <v>18.39</v>
      </c>
      <c r="AJ9" s="201">
        <v>0</v>
      </c>
      <c r="AK9" s="201">
        <v>15.59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19</v>
      </c>
      <c r="E10" s="201">
        <v>0</v>
      </c>
      <c r="F10" s="201">
        <v>0</v>
      </c>
      <c r="G10" s="201">
        <v>31</v>
      </c>
      <c r="H10" s="201">
        <v>0</v>
      </c>
      <c r="I10" s="201">
        <v>0</v>
      </c>
      <c r="J10" s="201">
        <v>29.84</v>
      </c>
      <c r="K10" s="201">
        <v>113.86</v>
      </c>
      <c r="L10" s="201">
        <v>3.65</v>
      </c>
      <c r="M10" s="201">
        <v>2.38</v>
      </c>
      <c r="N10" s="201">
        <v>1.93</v>
      </c>
      <c r="O10" s="201">
        <v>2.74</v>
      </c>
      <c r="P10" s="201">
        <v>0.93</v>
      </c>
      <c r="Q10" s="201">
        <v>1.9</v>
      </c>
      <c r="R10" s="201">
        <v>8.0299999999999994</v>
      </c>
      <c r="S10" s="201">
        <v>4.8499999999999996</v>
      </c>
      <c r="T10" s="201">
        <v>0</v>
      </c>
      <c r="U10" s="201">
        <v>2.3199999999999998</v>
      </c>
      <c r="V10" s="201">
        <v>3.33</v>
      </c>
      <c r="W10" s="201">
        <v>8.83</v>
      </c>
      <c r="X10" s="201">
        <v>29.17</v>
      </c>
      <c r="Y10" s="201">
        <v>0</v>
      </c>
      <c r="Z10" s="201">
        <v>69.28</v>
      </c>
      <c r="AA10" s="201">
        <v>20.36</v>
      </c>
      <c r="AB10" s="201">
        <v>0</v>
      </c>
      <c r="AC10" s="201">
        <v>0</v>
      </c>
      <c r="AD10" s="201">
        <v>24.92</v>
      </c>
      <c r="AE10" s="201">
        <v>0</v>
      </c>
      <c r="AF10" s="201">
        <v>0</v>
      </c>
      <c r="AG10" s="201">
        <v>76.38</v>
      </c>
      <c r="AH10" s="201">
        <v>0</v>
      </c>
      <c r="AI10" s="201">
        <v>18.39</v>
      </c>
      <c r="AJ10" s="201">
        <v>0</v>
      </c>
      <c r="AK10" s="201">
        <v>15.59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19</v>
      </c>
      <c r="E11" s="201">
        <v>0</v>
      </c>
      <c r="F11" s="201">
        <v>0</v>
      </c>
      <c r="G11" s="201">
        <v>31</v>
      </c>
      <c r="H11" s="201">
        <v>0</v>
      </c>
      <c r="I11" s="201">
        <v>0</v>
      </c>
      <c r="J11" s="201">
        <v>29.84</v>
      </c>
      <c r="K11" s="201">
        <v>113.86</v>
      </c>
      <c r="L11" s="201">
        <v>3.65</v>
      </c>
      <c r="M11" s="201">
        <v>2.38</v>
      </c>
      <c r="N11" s="201">
        <v>1.93</v>
      </c>
      <c r="O11" s="201">
        <v>2.74</v>
      </c>
      <c r="P11" s="201">
        <v>0.93</v>
      </c>
      <c r="Q11" s="201">
        <v>1.9</v>
      </c>
      <c r="R11" s="201">
        <v>8.0299999999999994</v>
      </c>
      <c r="S11" s="201">
        <v>4.8499999999999996</v>
      </c>
      <c r="T11" s="201">
        <v>0</v>
      </c>
      <c r="U11" s="201">
        <v>2.3199999999999998</v>
      </c>
      <c r="V11" s="201">
        <v>3.33</v>
      </c>
      <c r="W11" s="201">
        <v>8.83</v>
      </c>
      <c r="X11" s="201">
        <v>29.17</v>
      </c>
      <c r="Y11" s="201">
        <v>0</v>
      </c>
      <c r="Z11" s="201">
        <v>69.28</v>
      </c>
      <c r="AA11" s="201">
        <v>20.36</v>
      </c>
      <c r="AB11" s="201">
        <v>0</v>
      </c>
      <c r="AC11" s="201">
        <v>0</v>
      </c>
      <c r="AD11" s="201">
        <v>24.92</v>
      </c>
      <c r="AE11" s="201">
        <v>0</v>
      </c>
      <c r="AF11" s="201">
        <v>0</v>
      </c>
      <c r="AG11" s="201">
        <v>76.38</v>
      </c>
      <c r="AH11" s="201">
        <v>0</v>
      </c>
      <c r="AI11" s="201">
        <v>18.39</v>
      </c>
      <c r="AJ11" s="201">
        <v>0</v>
      </c>
      <c r="AK11" s="201">
        <v>15.59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19</v>
      </c>
      <c r="E12" s="201">
        <v>0</v>
      </c>
      <c r="F12" s="201">
        <v>0</v>
      </c>
      <c r="G12" s="201">
        <v>31</v>
      </c>
      <c r="H12" s="201">
        <v>0</v>
      </c>
      <c r="I12" s="201">
        <v>0</v>
      </c>
      <c r="J12" s="201">
        <v>29.84</v>
      </c>
      <c r="K12" s="201">
        <v>113.86</v>
      </c>
      <c r="L12" s="201">
        <v>3.65</v>
      </c>
      <c r="M12" s="201">
        <v>2.38</v>
      </c>
      <c r="N12" s="201">
        <v>1.93</v>
      </c>
      <c r="O12" s="201">
        <v>2.74</v>
      </c>
      <c r="P12" s="201">
        <v>0.93</v>
      </c>
      <c r="Q12" s="201">
        <v>1.9</v>
      </c>
      <c r="R12" s="201">
        <v>8.0299999999999994</v>
      </c>
      <c r="S12" s="201">
        <v>4.8499999999999996</v>
      </c>
      <c r="T12" s="201">
        <v>0</v>
      </c>
      <c r="U12" s="201">
        <v>2.3199999999999998</v>
      </c>
      <c r="V12" s="201">
        <v>3.33</v>
      </c>
      <c r="W12" s="201">
        <v>8.83</v>
      </c>
      <c r="X12" s="201">
        <v>29.17</v>
      </c>
      <c r="Y12" s="201">
        <v>0</v>
      </c>
      <c r="Z12" s="201">
        <v>69.28</v>
      </c>
      <c r="AA12" s="201">
        <v>20.36</v>
      </c>
      <c r="AB12" s="201">
        <v>0</v>
      </c>
      <c r="AC12" s="201">
        <v>0</v>
      </c>
      <c r="AD12" s="201">
        <v>24.92</v>
      </c>
      <c r="AE12" s="201">
        <v>0</v>
      </c>
      <c r="AF12" s="201">
        <v>0</v>
      </c>
      <c r="AG12" s="201">
        <v>76.38</v>
      </c>
      <c r="AH12" s="201">
        <v>0</v>
      </c>
      <c r="AI12" s="201">
        <v>18.39</v>
      </c>
      <c r="AJ12" s="201">
        <v>0</v>
      </c>
      <c r="AK12" s="201">
        <v>15.59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19</v>
      </c>
      <c r="E13" s="201">
        <v>0</v>
      </c>
      <c r="F13" s="201">
        <v>0</v>
      </c>
      <c r="G13" s="201">
        <v>31</v>
      </c>
      <c r="H13" s="201">
        <v>0</v>
      </c>
      <c r="I13" s="201">
        <v>0</v>
      </c>
      <c r="J13" s="201">
        <v>29.84</v>
      </c>
      <c r="K13" s="201">
        <v>113.86</v>
      </c>
      <c r="L13" s="201">
        <v>3.65</v>
      </c>
      <c r="M13" s="201">
        <v>2.38</v>
      </c>
      <c r="N13" s="201">
        <v>1.93</v>
      </c>
      <c r="O13" s="201">
        <v>2.74</v>
      </c>
      <c r="P13" s="201">
        <v>0.93</v>
      </c>
      <c r="Q13" s="201">
        <v>1.9</v>
      </c>
      <c r="R13" s="201">
        <v>8.0299999999999994</v>
      </c>
      <c r="S13" s="201">
        <v>4.8499999999999996</v>
      </c>
      <c r="T13" s="201">
        <v>0</v>
      </c>
      <c r="U13" s="201">
        <v>2.3199999999999998</v>
      </c>
      <c r="V13" s="201">
        <v>3.33</v>
      </c>
      <c r="W13" s="201">
        <v>8.83</v>
      </c>
      <c r="X13" s="201">
        <v>29.17</v>
      </c>
      <c r="Y13" s="201">
        <v>0</v>
      </c>
      <c r="Z13" s="201">
        <v>68.69</v>
      </c>
      <c r="AA13" s="201">
        <v>20.36</v>
      </c>
      <c r="AB13" s="201">
        <v>0</v>
      </c>
      <c r="AC13" s="201">
        <v>0</v>
      </c>
      <c r="AD13" s="201">
        <v>24.92</v>
      </c>
      <c r="AE13" s="201">
        <v>0</v>
      </c>
      <c r="AF13" s="201">
        <v>0</v>
      </c>
      <c r="AG13" s="201">
        <v>76.38</v>
      </c>
      <c r="AH13" s="201">
        <v>0</v>
      </c>
      <c r="AI13" s="201">
        <v>18.39</v>
      </c>
      <c r="AJ13" s="201">
        <v>0</v>
      </c>
      <c r="AK13" s="201">
        <v>15.59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19</v>
      </c>
      <c r="E14" s="201">
        <v>0</v>
      </c>
      <c r="F14" s="201">
        <v>0</v>
      </c>
      <c r="G14" s="201">
        <v>31</v>
      </c>
      <c r="H14" s="201">
        <v>0</v>
      </c>
      <c r="I14" s="201">
        <v>0</v>
      </c>
      <c r="J14" s="201">
        <v>29.84</v>
      </c>
      <c r="K14" s="201">
        <v>113.86</v>
      </c>
      <c r="L14" s="201">
        <v>3.65</v>
      </c>
      <c r="M14" s="201">
        <v>2.38</v>
      </c>
      <c r="N14" s="201">
        <v>1.93</v>
      </c>
      <c r="O14" s="201">
        <v>2.74</v>
      </c>
      <c r="P14" s="201">
        <v>0.93</v>
      </c>
      <c r="Q14" s="201">
        <v>1.9</v>
      </c>
      <c r="R14" s="201">
        <v>8.0299999999999994</v>
      </c>
      <c r="S14" s="201">
        <v>4.8499999999999996</v>
      </c>
      <c r="T14" s="201">
        <v>0</v>
      </c>
      <c r="U14" s="201">
        <v>2.3199999999999998</v>
      </c>
      <c r="V14" s="201">
        <v>3.33</v>
      </c>
      <c r="W14" s="201">
        <v>8.83</v>
      </c>
      <c r="X14" s="201">
        <v>29.17</v>
      </c>
      <c r="Y14" s="201">
        <v>0</v>
      </c>
      <c r="Z14" s="201">
        <v>68.69</v>
      </c>
      <c r="AA14" s="201">
        <v>20.36</v>
      </c>
      <c r="AB14" s="201">
        <v>0</v>
      </c>
      <c r="AC14" s="201">
        <v>0</v>
      </c>
      <c r="AD14" s="201">
        <v>24.92</v>
      </c>
      <c r="AE14" s="201">
        <v>0</v>
      </c>
      <c r="AF14" s="201">
        <v>0</v>
      </c>
      <c r="AG14" s="201">
        <v>76.38</v>
      </c>
      <c r="AH14" s="201">
        <v>0</v>
      </c>
      <c r="AI14" s="201">
        <v>18.39</v>
      </c>
      <c r="AJ14" s="201">
        <v>0</v>
      </c>
      <c r="AK14" s="201">
        <v>15.59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19</v>
      </c>
      <c r="E15" s="201">
        <v>0</v>
      </c>
      <c r="F15" s="201">
        <v>0</v>
      </c>
      <c r="G15" s="201">
        <v>31</v>
      </c>
      <c r="H15" s="201">
        <v>0</v>
      </c>
      <c r="I15" s="201">
        <v>0</v>
      </c>
      <c r="J15" s="201">
        <v>29.84</v>
      </c>
      <c r="K15" s="201">
        <v>113.86</v>
      </c>
      <c r="L15" s="201">
        <v>3.65</v>
      </c>
      <c r="M15" s="201">
        <v>2.38</v>
      </c>
      <c r="N15" s="201">
        <v>1.93</v>
      </c>
      <c r="O15" s="201">
        <v>2.74</v>
      </c>
      <c r="P15" s="201">
        <v>0.93</v>
      </c>
      <c r="Q15" s="201">
        <v>1.9</v>
      </c>
      <c r="R15" s="201">
        <v>8.0299999999999994</v>
      </c>
      <c r="S15" s="201">
        <v>4.8499999999999996</v>
      </c>
      <c r="T15" s="201">
        <v>0</v>
      </c>
      <c r="U15" s="201">
        <v>2.3199999999999998</v>
      </c>
      <c r="V15" s="201">
        <v>3.33</v>
      </c>
      <c r="W15" s="201">
        <v>8.83</v>
      </c>
      <c r="X15" s="201">
        <v>29.17</v>
      </c>
      <c r="Y15" s="201">
        <v>0</v>
      </c>
      <c r="Z15" s="201">
        <v>69.28</v>
      </c>
      <c r="AA15" s="201">
        <v>20.36</v>
      </c>
      <c r="AB15" s="201">
        <v>0</v>
      </c>
      <c r="AC15" s="201">
        <v>0</v>
      </c>
      <c r="AD15" s="201">
        <v>24.92</v>
      </c>
      <c r="AE15" s="201">
        <v>0</v>
      </c>
      <c r="AF15" s="201">
        <v>0</v>
      </c>
      <c r="AG15" s="201">
        <v>76.38</v>
      </c>
      <c r="AH15" s="201">
        <v>0</v>
      </c>
      <c r="AI15" s="201">
        <v>18.39</v>
      </c>
      <c r="AJ15" s="201">
        <v>0</v>
      </c>
      <c r="AK15" s="201">
        <v>15.59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19</v>
      </c>
      <c r="E16" s="201">
        <v>0</v>
      </c>
      <c r="F16" s="201">
        <v>0</v>
      </c>
      <c r="G16" s="201">
        <v>31</v>
      </c>
      <c r="H16" s="201">
        <v>0</v>
      </c>
      <c r="I16" s="201">
        <v>0</v>
      </c>
      <c r="J16" s="201">
        <v>29.84</v>
      </c>
      <c r="K16" s="201">
        <v>113.86</v>
      </c>
      <c r="L16" s="201">
        <v>3.65</v>
      </c>
      <c r="M16" s="201">
        <v>2.38</v>
      </c>
      <c r="N16" s="201">
        <v>1.93</v>
      </c>
      <c r="O16" s="201">
        <v>2.74</v>
      </c>
      <c r="P16" s="201">
        <v>0.93</v>
      </c>
      <c r="Q16" s="201">
        <v>1.9</v>
      </c>
      <c r="R16" s="201">
        <v>8.0299999999999994</v>
      </c>
      <c r="S16" s="201">
        <v>4.8499999999999996</v>
      </c>
      <c r="T16" s="201">
        <v>0</v>
      </c>
      <c r="U16" s="201">
        <v>2.3199999999999998</v>
      </c>
      <c r="V16" s="201">
        <v>3.33</v>
      </c>
      <c r="W16" s="201">
        <v>8.83</v>
      </c>
      <c r="X16" s="201">
        <v>29.17</v>
      </c>
      <c r="Y16" s="201">
        <v>0</v>
      </c>
      <c r="Z16" s="201">
        <v>69.28</v>
      </c>
      <c r="AA16" s="201">
        <v>20.36</v>
      </c>
      <c r="AB16" s="201">
        <v>0</v>
      </c>
      <c r="AC16" s="201">
        <v>0</v>
      </c>
      <c r="AD16" s="201">
        <v>24.92</v>
      </c>
      <c r="AE16" s="201">
        <v>0</v>
      </c>
      <c r="AF16" s="201">
        <v>0</v>
      </c>
      <c r="AG16" s="201">
        <v>76.38</v>
      </c>
      <c r="AH16" s="201">
        <v>0</v>
      </c>
      <c r="AI16" s="201">
        <v>18.39</v>
      </c>
      <c r="AJ16" s="201">
        <v>0</v>
      </c>
      <c r="AK16" s="201">
        <v>15.59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19</v>
      </c>
      <c r="E17" s="201">
        <v>0</v>
      </c>
      <c r="F17" s="201">
        <v>0</v>
      </c>
      <c r="G17" s="201">
        <v>31</v>
      </c>
      <c r="H17" s="201">
        <v>0</v>
      </c>
      <c r="I17" s="201">
        <v>0</v>
      </c>
      <c r="J17" s="201">
        <v>29.84</v>
      </c>
      <c r="K17" s="201">
        <v>113.86</v>
      </c>
      <c r="L17" s="201">
        <v>3.65</v>
      </c>
      <c r="M17" s="201">
        <v>2.38</v>
      </c>
      <c r="N17" s="201">
        <v>1.93</v>
      </c>
      <c r="O17" s="201">
        <v>2.74</v>
      </c>
      <c r="P17" s="201">
        <v>0.93</v>
      </c>
      <c r="Q17" s="201">
        <v>1.9</v>
      </c>
      <c r="R17" s="201">
        <v>8.0299999999999994</v>
      </c>
      <c r="S17" s="201">
        <v>4.8499999999999996</v>
      </c>
      <c r="T17" s="201">
        <v>0</v>
      </c>
      <c r="U17" s="201">
        <v>2.3199999999999998</v>
      </c>
      <c r="V17" s="201">
        <v>3.33</v>
      </c>
      <c r="W17" s="201">
        <v>8.83</v>
      </c>
      <c r="X17" s="201">
        <v>29.17</v>
      </c>
      <c r="Y17" s="201">
        <v>0</v>
      </c>
      <c r="Z17" s="201">
        <v>69.28</v>
      </c>
      <c r="AA17" s="201">
        <v>20.36</v>
      </c>
      <c r="AB17" s="201">
        <v>0</v>
      </c>
      <c r="AC17" s="201">
        <v>0</v>
      </c>
      <c r="AD17" s="201">
        <v>24.92</v>
      </c>
      <c r="AE17" s="201">
        <v>0</v>
      </c>
      <c r="AF17" s="201">
        <v>0</v>
      </c>
      <c r="AG17" s="201">
        <v>76.38</v>
      </c>
      <c r="AH17" s="201">
        <v>0</v>
      </c>
      <c r="AI17" s="201">
        <v>18.39</v>
      </c>
      <c r="AJ17" s="201">
        <v>0</v>
      </c>
      <c r="AK17" s="201">
        <v>15.59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19</v>
      </c>
      <c r="E18" s="201">
        <v>0</v>
      </c>
      <c r="F18" s="201">
        <v>0</v>
      </c>
      <c r="G18" s="201">
        <v>31</v>
      </c>
      <c r="H18" s="201">
        <v>0</v>
      </c>
      <c r="I18" s="201">
        <v>0</v>
      </c>
      <c r="J18" s="201">
        <v>29.84</v>
      </c>
      <c r="K18" s="201">
        <v>113.86</v>
      </c>
      <c r="L18" s="201">
        <v>3.65</v>
      </c>
      <c r="M18" s="201">
        <v>2.38</v>
      </c>
      <c r="N18" s="201">
        <v>1.93</v>
      </c>
      <c r="O18" s="201">
        <v>2.74</v>
      </c>
      <c r="P18" s="201">
        <v>0.93</v>
      </c>
      <c r="Q18" s="201">
        <v>1.9</v>
      </c>
      <c r="R18" s="201">
        <v>8.0299999999999994</v>
      </c>
      <c r="S18" s="201">
        <v>4.8499999999999996</v>
      </c>
      <c r="T18" s="201">
        <v>0</v>
      </c>
      <c r="U18" s="201">
        <v>2.3199999999999998</v>
      </c>
      <c r="V18" s="201">
        <v>3.33</v>
      </c>
      <c r="W18" s="201">
        <v>8.83</v>
      </c>
      <c r="X18" s="201">
        <v>29.17</v>
      </c>
      <c r="Y18" s="201">
        <v>0</v>
      </c>
      <c r="Z18" s="201">
        <v>69.28</v>
      </c>
      <c r="AA18" s="201">
        <v>20.36</v>
      </c>
      <c r="AB18" s="201">
        <v>0</v>
      </c>
      <c r="AC18" s="201">
        <v>0</v>
      </c>
      <c r="AD18" s="201">
        <v>24.92</v>
      </c>
      <c r="AE18" s="201">
        <v>0</v>
      </c>
      <c r="AF18" s="201">
        <v>0</v>
      </c>
      <c r="AG18" s="201">
        <v>76.38</v>
      </c>
      <c r="AH18" s="201">
        <v>0</v>
      </c>
      <c r="AI18" s="201">
        <v>18.39</v>
      </c>
      <c r="AJ18" s="201">
        <v>0</v>
      </c>
      <c r="AK18" s="201">
        <v>15.59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19</v>
      </c>
      <c r="E19" s="201">
        <v>0</v>
      </c>
      <c r="F19" s="201">
        <v>0</v>
      </c>
      <c r="G19" s="201">
        <v>31</v>
      </c>
      <c r="H19" s="201">
        <v>0</v>
      </c>
      <c r="I19" s="201">
        <v>0</v>
      </c>
      <c r="J19" s="201">
        <v>29.84</v>
      </c>
      <c r="K19" s="201">
        <v>113.86</v>
      </c>
      <c r="L19" s="201">
        <v>3.65</v>
      </c>
      <c r="M19" s="201">
        <v>2.38</v>
      </c>
      <c r="N19" s="201">
        <v>1.93</v>
      </c>
      <c r="O19" s="201">
        <v>2.74</v>
      </c>
      <c r="P19" s="201">
        <v>0.93</v>
      </c>
      <c r="Q19" s="201">
        <v>1.9</v>
      </c>
      <c r="R19" s="201">
        <v>8.0299999999999994</v>
      </c>
      <c r="S19" s="201">
        <v>4.8499999999999996</v>
      </c>
      <c r="T19" s="201">
        <v>0</v>
      </c>
      <c r="U19" s="201">
        <v>2.3199999999999998</v>
      </c>
      <c r="V19" s="201">
        <v>3.33</v>
      </c>
      <c r="W19" s="201">
        <v>8.83</v>
      </c>
      <c r="X19" s="201">
        <v>29.17</v>
      </c>
      <c r="Y19" s="201">
        <v>0</v>
      </c>
      <c r="Z19" s="201">
        <v>69.28</v>
      </c>
      <c r="AA19" s="201">
        <v>20.36</v>
      </c>
      <c r="AB19" s="201">
        <v>0</v>
      </c>
      <c r="AC19" s="201">
        <v>0</v>
      </c>
      <c r="AD19" s="201">
        <v>24.92</v>
      </c>
      <c r="AE19" s="201">
        <v>0</v>
      </c>
      <c r="AF19" s="201">
        <v>0</v>
      </c>
      <c r="AG19" s="201">
        <v>76.38</v>
      </c>
      <c r="AH19" s="201">
        <v>0</v>
      </c>
      <c r="AI19" s="201">
        <v>18.39</v>
      </c>
      <c r="AJ19" s="201">
        <v>0</v>
      </c>
      <c r="AK19" s="201">
        <v>15.59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19</v>
      </c>
      <c r="E20" s="201">
        <v>0</v>
      </c>
      <c r="F20" s="201">
        <v>0</v>
      </c>
      <c r="G20" s="201">
        <v>31</v>
      </c>
      <c r="H20" s="201">
        <v>0</v>
      </c>
      <c r="I20" s="201">
        <v>0</v>
      </c>
      <c r="J20" s="201">
        <v>29.84</v>
      </c>
      <c r="K20" s="201">
        <v>113.86</v>
      </c>
      <c r="L20" s="201">
        <v>3.65</v>
      </c>
      <c r="M20" s="201">
        <v>2.38</v>
      </c>
      <c r="N20" s="201">
        <v>1.93</v>
      </c>
      <c r="O20" s="201">
        <v>2.74</v>
      </c>
      <c r="P20" s="201">
        <v>0.93</v>
      </c>
      <c r="Q20" s="201">
        <v>1.9</v>
      </c>
      <c r="R20" s="201">
        <v>8.0299999999999994</v>
      </c>
      <c r="S20" s="201">
        <v>4.8499999999999996</v>
      </c>
      <c r="T20" s="201">
        <v>0</v>
      </c>
      <c r="U20" s="201">
        <v>2.3199999999999998</v>
      </c>
      <c r="V20" s="201">
        <v>3.33</v>
      </c>
      <c r="W20" s="201">
        <v>8.83</v>
      </c>
      <c r="X20" s="201">
        <v>29.17</v>
      </c>
      <c r="Y20" s="201">
        <v>0</v>
      </c>
      <c r="Z20" s="201">
        <v>69.28</v>
      </c>
      <c r="AA20" s="201">
        <v>20.36</v>
      </c>
      <c r="AB20" s="201">
        <v>0</v>
      </c>
      <c r="AC20" s="201">
        <v>0</v>
      </c>
      <c r="AD20" s="201">
        <v>24.92</v>
      </c>
      <c r="AE20" s="201">
        <v>0</v>
      </c>
      <c r="AF20" s="201">
        <v>0</v>
      </c>
      <c r="AG20" s="201">
        <v>76.38</v>
      </c>
      <c r="AH20" s="201">
        <v>0</v>
      </c>
      <c r="AI20" s="201">
        <v>18.39</v>
      </c>
      <c r="AJ20" s="201">
        <v>0</v>
      </c>
      <c r="AK20" s="201">
        <v>15.59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19</v>
      </c>
      <c r="E21" s="201">
        <v>0</v>
      </c>
      <c r="F21" s="201">
        <v>0</v>
      </c>
      <c r="G21" s="201">
        <v>31</v>
      </c>
      <c r="H21" s="201">
        <v>0</v>
      </c>
      <c r="I21" s="201">
        <v>0</v>
      </c>
      <c r="J21" s="201">
        <v>29.84</v>
      </c>
      <c r="K21" s="201">
        <v>113.86</v>
      </c>
      <c r="L21" s="201">
        <v>3.65</v>
      </c>
      <c r="M21" s="201">
        <v>2.38</v>
      </c>
      <c r="N21" s="201">
        <v>1.93</v>
      </c>
      <c r="O21" s="201">
        <v>2.74</v>
      </c>
      <c r="P21" s="201">
        <v>0.93</v>
      </c>
      <c r="Q21" s="201">
        <v>1.9</v>
      </c>
      <c r="R21" s="201">
        <v>8.0299999999999994</v>
      </c>
      <c r="S21" s="201">
        <v>4.8499999999999996</v>
      </c>
      <c r="T21" s="201">
        <v>0</v>
      </c>
      <c r="U21" s="201">
        <v>2.3199999999999998</v>
      </c>
      <c r="V21" s="201">
        <v>3.33</v>
      </c>
      <c r="W21" s="201">
        <v>8.83</v>
      </c>
      <c r="X21" s="201">
        <v>29.17</v>
      </c>
      <c r="Y21" s="201">
        <v>0</v>
      </c>
      <c r="Z21" s="201">
        <v>69.28</v>
      </c>
      <c r="AA21" s="201">
        <v>20.36</v>
      </c>
      <c r="AB21" s="201">
        <v>0</v>
      </c>
      <c r="AC21" s="201">
        <v>0</v>
      </c>
      <c r="AD21" s="201">
        <v>24.92</v>
      </c>
      <c r="AE21" s="201">
        <v>0</v>
      </c>
      <c r="AF21" s="201">
        <v>0</v>
      </c>
      <c r="AG21" s="201">
        <v>76.38</v>
      </c>
      <c r="AH21" s="201">
        <v>0</v>
      </c>
      <c r="AI21" s="201">
        <v>18.39</v>
      </c>
      <c r="AJ21" s="201">
        <v>0</v>
      </c>
      <c r="AK21" s="201">
        <v>15.59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19</v>
      </c>
      <c r="E22" s="201">
        <v>0</v>
      </c>
      <c r="F22" s="201">
        <v>0</v>
      </c>
      <c r="G22" s="201">
        <v>31</v>
      </c>
      <c r="H22" s="201">
        <v>0</v>
      </c>
      <c r="I22" s="201">
        <v>0</v>
      </c>
      <c r="J22" s="201">
        <v>29.84</v>
      </c>
      <c r="K22" s="201">
        <v>113.86</v>
      </c>
      <c r="L22" s="201">
        <v>3.65</v>
      </c>
      <c r="M22" s="201">
        <v>2.38</v>
      </c>
      <c r="N22" s="201">
        <v>1.93</v>
      </c>
      <c r="O22" s="201">
        <v>2.74</v>
      </c>
      <c r="P22" s="201">
        <v>0.93</v>
      </c>
      <c r="Q22" s="201">
        <v>1.9</v>
      </c>
      <c r="R22" s="201">
        <v>8.0299999999999994</v>
      </c>
      <c r="S22" s="201">
        <v>4.8499999999999996</v>
      </c>
      <c r="T22" s="201">
        <v>0</v>
      </c>
      <c r="U22" s="201">
        <v>2.3199999999999998</v>
      </c>
      <c r="V22" s="201">
        <v>0.34</v>
      </c>
      <c r="W22" s="201">
        <v>0.76</v>
      </c>
      <c r="X22" s="201">
        <v>2.42</v>
      </c>
      <c r="Y22" s="201">
        <v>0</v>
      </c>
      <c r="Z22" s="201">
        <v>69.28</v>
      </c>
      <c r="AA22" s="201">
        <v>20.36</v>
      </c>
      <c r="AB22" s="201">
        <v>0</v>
      </c>
      <c r="AC22" s="201">
        <v>0</v>
      </c>
      <c r="AD22" s="201">
        <v>24.92</v>
      </c>
      <c r="AE22" s="201">
        <v>0</v>
      </c>
      <c r="AF22" s="201">
        <v>0</v>
      </c>
      <c r="AG22" s="201">
        <v>76.38</v>
      </c>
      <c r="AH22" s="201">
        <v>0</v>
      </c>
      <c r="AI22" s="201">
        <v>18.39</v>
      </c>
      <c r="AJ22" s="201">
        <v>0</v>
      </c>
      <c r="AK22" s="201">
        <v>15.59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19</v>
      </c>
      <c r="E23" s="201">
        <v>0</v>
      </c>
      <c r="F23" s="201">
        <v>0</v>
      </c>
      <c r="G23" s="201">
        <v>31</v>
      </c>
      <c r="H23" s="201">
        <v>0</v>
      </c>
      <c r="I23" s="201">
        <v>0</v>
      </c>
      <c r="J23" s="201">
        <v>29.84</v>
      </c>
      <c r="K23" s="201">
        <v>113.86</v>
      </c>
      <c r="L23" s="201">
        <v>3.65</v>
      </c>
      <c r="M23" s="201">
        <v>2.38</v>
      </c>
      <c r="N23" s="201">
        <v>1.93</v>
      </c>
      <c r="O23" s="201">
        <v>2.74</v>
      </c>
      <c r="P23" s="201">
        <v>0.93</v>
      </c>
      <c r="Q23" s="201">
        <v>1.9</v>
      </c>
      <c r="R23" s="201">
        <v>8.0299999999999994</v>
      </c>
      <c r="S23" s="201">
        <v>4.8499999999999996</v>
      </c>
      <c r="T23" s="201">
        <v>0</v>
      </c>
      <c r="U23" s="201">
        <v>2.3199999999999998</v>
      </c>
      <c r="V23" s="201">
        <v>0.34</v>
      </c>
      <c r="W23" s="201">
        <v>0.76</v>
      </c>
      <c r="X23" s="201">
        <v>2.42</v>
      </c>
      <c r="Y23" s="201">
        <v>0</v>
      </c>
      <c r="Z23" s="201">
        <v>69.28</v>
      </c>
      <c r="AA23" s="201">
        <v>20.36</v>
      </c>
      <c r="AB23" s="201">
        <v>0</v>
      </c>
      <c r="AC23" s="201">
        <v>0</v>
      </c>
      <c r="AD23" s="201">
        <v>24.92</v>
      </c>
      <c r="AE23" s="201">
        <v>0</v>
      </c>
      <c r="AF23" s="201">
        <v>0</v>
      </c>
      <c r="AG23" s="201">
        <v>76.38</v>
      </c>
      <c r="AH23" s="201">
        <v>0</v>
      </c>
      <c r="AI23" s="201">
        <v>18.39</v>
      </c>
      <c r="AJ23" s="201">
        <v>0</v>
      </c>
      <c r="AK23" s="201">
        <v>15.59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19</v>
      </c>
      <c r="E24" s="201">
        <v>0</v>
      </c>
      <c r="F24" s="201">
        <v>0</v>
      </c>
      <c r="G24" s="201">
        <v>31</v>
      </c>
      <c r="H24" s="201">
        <v>0</v>
      </c>
      <c r="I24" s="201">
        <v>0</v>
      </c>
      <c r="J24" s="201">
        <v>29.84</v>
      </c>
      <c r="K24" s="201">
        <v>75.36</v>
      </c>
      <c r="L24" s="201">
        <v>0.36</v>
      </c>
      <c r="M24" s="201">
        <v>2.38</v>
      </c>
      <c r="N24" s="201">
        <v>1.93</v>
      </c>
      <c r="O24" s="201">
        <v>2.74</v>
      </c>
      <c r="P24" s="201">
        <v>0.93</v>
      </c>
      <c r="Q24" s="201">
        <v>0.18</v>
      </c>
      <c r="R24" s="201">
        <v>0.7</v>
      </c>
      <c r="S24" s="201">
        <v>0.43</v>
      </c>
      <c r="T24" s="201">
        <v>0</v>
      </c>
      <c r="U24" s="201">
        <v>2.3199999999999998</v>
      </c>
      <c r="V24" s="201">
        <v>0.34</v>
      </c>
      <c r="W24" s="201">
        <v>0.76</v>
      </c>
      <c r="X24" s="201">
        <v>2.42</v>
      </c>
      <c r="Y24" s="201">
        <v>0</v>
      </c>
      <c r="Z24" s="201">
        <v>24.17</v>
      </c>
      <c r="AA24" s="201">
        <v>1.48</v>
      </c>
      <c r="AB24" s="201">
        <v>0</v>
      </c>
      <c r="AC24" s="201">
        <v>0</v>
      </c>
      <c r="AD24" s="201">
        <v>24.92</v>
      </c>
      <c r="AE24" s="201">
        <v>0</v>
      </c>
      <c r="AF24" s="201">
        <v>0</v>
      </c>
      <c r="AG24" s="201">
        <v>76.38</v>
      </c>
      <c r="AH24" s="201">
        <v>0</v>
      </c>
      <c r="AI24" s="201">
        <v>18.39</v>
      </c>
      <c r="AJ24" s="201">
        <v>0</v>
      </c>
      <c r="AK24" s="201">
        <v>15.59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19</v>
      </c>
      <c r="E25" s="201">
        <v>0</v>
      </c>
      <c r="F25" s="201">
        <v>0</v>
      </c>
      <c r="G25" s="201">
        <v>31</v>
      </c>
      <c r="H25" s="201">
        <v>0</v>
      </c>
      <c r="I25" s="201">
        <v>0</v>
      </c>
      <c r="J25" s="201">
        <v>29.84</v>
      </c>
      <c r="K25" s="201">
        <v>60.91</v>
      </c>
      <c r="L25" s="201">
        <v>0.36</v>
      </c>
      <c r="M25" s="201">
        <v>2.38</v>
      </c>
      <c r="N25" s="201">
        <v>1.93</v>
      </c>
      <c r="O25" s="201">
        <v>2.74</v>
      </c>
      <c r="P25" s="201">
        <v>0.93</v>
      </c>
      <c r="Q25" s="201">
        <v>0.18</v>
      </c>
      <c r="R25" s="201">
        <v>0.7</v>
      </c>
      <c r="S25" s="201">
        <v>0.43</v>
      </c>
      <c r="T25" s="201">
        <v>0</v>
      </c>
      <c r="U25" s="201">
        <v>2.3199999999999998</v>
      </c>
      <c r="V25" s="201">
        <v>0.34</v>
      </c>
      <c r="W25" s="201">
        <v>0.76</v>
      </c>
      <c r="X25" s="201">
        <v>2.42</v>
      </c>
      <c r="Y25" s="201">
        <v>0</v>
      </c>
      <c r="Z25" s="201">
        <v>24.17</v>
      </c>
      <c r="AA25" s="201">
        <v>1.48</v>
      </c>
      <c r="AB25" s="201">
        <v>0</v>
      </c>
      <c r="AC25" s="201">
        <v>0</v>
      </c>
      <c r="AD25" s="201">
        <v>24.92</v>
      </c>
      <c r="AE25" s="201">
        <v>0</v>
      </c>
      <c r="AF25" s="201">
        <v>0</v>
      </c>
      <c r="AG25" s="201">
        <v>76.38</v>
      </c>
      <c r="AH25" s="201">
        <v>0</v>
      </c>
      <c r="AI25" s="201">
        <v>18.39</v>
      </c>
      <c r="AJ25" s="201">
        <v>0</v>
      </c>
      <c r="AK25" s="201">
        <v>15.59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19</v>
      </c>
      <c r="E26" s="201">
        <v>0</v>
      </c>
      <c r="F26" s="201">
        <v>0</v>
      </c>
      <c r="G26" s="201">
        <v>31</v>
      </c>
      <c r="H26" s="201">
        <v>0</v>
      </c>
      <c r="I26" s="201">
        <v>0</v>
      </c>
      <c r="J26" s="201">
        <v>29.84</v>
      </c>
      <c r="K26" s="201">
        <v>60.91</v>
      </c>
      <c r="L26" s="201">
        <v>0.36</v>
      </c>
      <c r="M26" s="201">
        <v>2.38</v>
      </c>
      <c r="N26" s="201">
        <v>1.93</v>
      </c>
      <c r="O26" s="201">
        <v>2.74</v>
      </c>
      <c r="P26" s="201">
        <v>0.93</v>
      </c>
      <c r="Q26" s="201">
        <v>0.18</v>
      </c>
      <c r="R26" s="201">
        <v>0.7</v>
      </c>
      <c r="S26" s="201">
        <v>0.43</v>
      </c>
      <c r="T26" s="201">
        <v>0</v>
      </c>
      <c r="U26" s="201">
        <v>2.3199999999999998</v>
      </c>
      <c r="V26" s="201">
        <v>0.34</v>
      </c>
      <c r="W26" s="201">
        <v>0.76</v>
      </c>
      <c r="X26" s="201">
        <v>2.42</v>
      </c>
      <c r="Y26" s="201">
        <v>0</v>
      </c>
      <c r="Z26" s="201">
        <v>24.17</v>
      </c>
      <c r="AA26" s="201">
        <v>1.48</v>
      </c>
      <c r="AB26" s="201">
        <v>0</v>
      </c>
      <c r="AC26" s="201">
        <v>0</v>
      </c>
      <c r="AD26" s="201">
        <v>24.92</v>
      </c>
      <c r="AE26" s="201">
        <v>0</v>
      </c>
      <c r="AF26" s="201">
        <v>0</v>
      </c>
      <c r="AG26" s="201">
        <v>76.38</v>
      </c>
      <c r="AH26" s="201">
        <v>0</v>
      </c>
      <c r="AI26" s="201">
        <v>18.39</v>
      </c>
      <c r="AJ26" s="201">
        <v>0</v>
      </c>
      <c r="AK26" s="201">
        <v>15.59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19.18</v>
      </c>
      <c r="E27" s="201">
        <v>0</v>
      </c>
      <c r="F27" s="201">
        <v>0</v>
      </c>
      <c r="G27" s="201">
        <v>31</v>
      </c>
      <c r="H27" s="201">
        <v>0</v>
      </c>
      <c r="I27" s="201">
        <v>0</v>
      </c>
      <c r="J27" s="201">
        <v>29.84</v>
      </c>
      <c r="K27" s="201">
        <v>60.91</v>
      </c>
      <c r="L27" s="201">
        <v>0.36</v>
      </c>
      <c r="M27" s="201">
        <v>2.38</v>
      </c>
      <c r="N27" s="201">
        <v>1.93</v>
      </c>
      <c r="O27" s="201">
        <v>2.74</v>
      </c>
      <c r="P27" s="201">
        <v>0.93</v>
      </c>
      <c r="Q27" s="201">
        <v>0.18</v>
      </c>
      <c r="R27" s="201">
        <v>0.7</v>
      </c>
      <c r="S27" s="201">
        <v>0.43</v>
      </c>
      <c r="T27" s="201">
        <v>0</v>
      </c>
      <c r="U27" s="201">
        <v>2.3199999999999998</v>
      </c>
      <c r="V27" s="201">
        <v>0.34</v>
      </c>
      <c r="W27" s="201">
        <v>0.76</v>
      </c>
      <c r="X27" s="201">
        <v>2.42</v>
      </c>
      <c r="Y27" s="201">
        <v>0</v>
      </c>
      <c r="Z27" s="201">
        <v>24.17</v>
      </c>
      <c r="AA27" s="201">
        <v>1.48</v>
      </c>
      <c r="AB27" s="201">
        <v>0</v>
      </c>
      <c r="AC27" s="201">
        <v>0</v>
      </c>
      <c r="AD27" s="201">
        <v>24.92</v>
      </c>
      <c r="AE27" s="201">
        <v>0</v>
      </c>
      <c r="AF27" s="201">
        <v>0</v>
      </c>
      <c r="AG27" s="201">
        <v>76.38</v>
      </c>
      <c r="AH27" s="201">
        <v>0</v>
      </c>
      <c r="AI27" s="201">
        <v>18.39</v>
      </c>
      <c r="AJ27" s="201">
        <v>0</v>
      </c>
      <c r="AK27" s="201">
        <v>17.36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19.18</v>
      </c>
      <c r="E28" s="201">
        <v>0</v>
      </c>
      <c r="F28" s="201">
        <v>0</v>
      </c>
      <c r="G28" s="201">
        <v>31</v>
      </c>
      <c r="H28" s="201">
        <v>0</v>
      </c>
      <c r="I28" s="201">
        <v>0</v>
      </c>
      <c r="J28" s="201">
        <v>29.84</v>
      </c>
      <c r="K28" s="201">
        <v>60.91</v>
      </c>
      <c r="L28" s="201">
        <v>0.36</v>
      </c>
      <c r="M28" s="201">
        <v>2.38</v>
      </c>
      <c r="N28" s="201">
        <v>1.93</v>
      </c>
      <c r="O28" s="201">
        <v>2.74</v>
      </c>
      <c r="P28" s="201">
        <v>0.93</v>
      </c>
      <c r="Q28" s="201">
        <v>0.18</v>
      </c>
      <c r="R28" s="201">
        <v>0.7</v>
      </c>
      <c r="S28" s="201">
        <v>0.43</v>
      </c>
      <c r="T28" s="201">
        <v>0</v>
      </c>
      <c r="U28" s="201">
        <v>2.3199999999999998</v>
      </c>
      <c r="V28" s="201">
        <v>0.34</v>
      </c>
      <c r="W28" s="201">
        <v>0.76</v>
      </c>
      <c r="X28" s="201">
        <v>2.42</v>
      </c>
      <c r="Y28" s="201">
        <v>0</v>
      </c>
      <c r="Z28" s="201">
        <v>24.17</v>
      </c>
      <c r="AA28" s="201">
        <v>1.48</v>
      </c>
      <c r="AB28" s="201">
        <v>0</v>
      </c>
      <c r="AC28" s="201">
        <v>0</v>
      </c>
      <c r="AD28" s="201">
        <v>24.92</v>
      </c>
      <c r="AE28" s="201">
        <v>0</v>
      </c>
      <c r="AF28" s="201">
        <v>0</v>
      </c>
      <c r="AG28" s="201">
        <v>76.38</v>
      </c>
      <c r="AH28" s="201">
        <v>0</v>
      </c>
      <c r="AI28" s="201">
        <v>18.39</v>
      </c>
      <c r="AJ28" s="201">
        <v>0</v>
      </c>
      <c r="AK28" s="201">
        <v>17.36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19.18</v>
      </c>
      <c r="E29" s="201">
        <v>0</v>
      </c>
      <c r="F29" s="201">
        <v>0</v>
      </c>
      <c r="G29" s="201">
        <v>31</v>
      </c>
      <c r="H29" s="201">
        <v>0</v>
      </c>
      <c r="I29" s="201">
        <v>0</v>
      </c>
      <c r="J29" s="201">
        <v>29.84</v>
      </c>
      <c r="K29" s="201">
        <v>60.91</v>
      </c>
      <c r="L29" s="201">
        <v>0.36</v>
      </c>
      <c r="M29" s="201">
        <v>2.38</v>
      </c>
      <c r="N29" s="201">
        <v>1.93</v>
      </c>
      <c r="O29" s="201">
        <v>2.74</v>
      </c>
      <c r="P29" s="201">
        <v>0.93</v>
      </c>
      <c r="Q29" s="201">
        <v>0.18</v>
      </c>
      <c r="R29" s="201">
        <v>0.69</v>
      </c>
      <c r="S29" s="201">
        <v>0.43</v>
      </c>
      <c r="T29" s="201">
        <v>0</v>
      </c>
      <c r="U29" s="201">
        <v>2.3199999999999998</v>
      </c>
      <c r="V29" s="201">
        <v>0.34</v>
      </c>
      <c r="W29" s="201">
        <v>0.76</v>
      </c>
      <c r="X29" s="201">
        <v>2.42</v>
      </c>
      <c r="Y29" s="201">
        <v>0</v>
      </c>
      <c r="Z29" s="201">
        <v>24.17</v>
      </c>
      <c r="AA29" s="201">
        <v>1.48</v>
      </c>
      <c r="AB29" s="201">
        <v>0</v>
      </c>
      <c r="AC29" s="201">
        <v>0</v>
      </c>
      <c r="AD29" s="201">
        <v>24.92</v>
      </c>
      <c r="AE29" s="201">
        <v>0</v>
      </c>
      <c r="AF29" s="201">
        <v>0</v>
      </c>
      <c r="AG29" s="201">
        <v>76.38</v>
      </c>
      <c r="AH29" s="201">
        <v>0</v>
      </c>
      <c r="AI29" s="201">
        <v>18.39</v>
      </c>
      <c r="AJ29" s="201">
        <v>0</v>
      </c>
      <c r="AK29" s="201">
        <v>17.36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19.18</v>
      </c>
      <c r="E30" s="201">
        <v>0</v>
      </c>
      <c r="F30" s="201">
        <v>0</v>
      </c>
      <c r="G30" s="201">
        <v>31</v>
      </c>
      <c r="H30" s="201">
        <v>0</v>
      </c>
      <c r="I30" s="201">
        <v>0</v>
      </c>
      <c r="J30" s="201">
        <v>29.84</v>
      </c>
      <c r="K30" s="201">
        <v>60.91</v>
      </c>
      <c r="L30" s="201">
        <v>0.36</v>
      </c>
      <c r="M30" s="201">
        <v>2.38</v>
      </c>
      <c r="N30" s="201">
        <v>1.93</v>
      </c>
      <c r="O30" s="201">
        <v>2.74</v>
      </c>
      <c r="P30" s="201">
        <v>0.93</v>
      </c>
      <c r="Q30" s="201">
        <v>0.18</v>
      </c>
      <c r="R30" s="201">
        <v>0.69</v>
      </c>
      <c r="S30" s="201">
        <v>0.44</v>
      </c>
      <c r="T30" s="201">
        <v>0</v>
      </c>
      <c r="U30" s="201">
        <v>2.3199999999999998</v>
      </c>
      <c r="V30" s="201">
        <v>0.34</v>
      </c>
      <c r="W30" s="201">
        <v>0.76</v>
      </c>
      <c r="X30" s="201">
        <v>2.42</v>
      </c>
      <c r="Y30" s="201">
        <v>0</v>
      </c>
      <c r="Z30" s="201">
        <v>24.17</v>
      </c>
      <c r="AA30" s="201">
        <v>1.48</v>
      </c>
      <c r="AB30" s="201">
        <v>0</v>
      </c>
      <c r="AC30" s="201">
        <v>0</v>
      </c>
      <c r="AD30" s="201">
        <v>24.92</v>
      </c>
      <c r="AE30" s="201">
        <v>0</v>
      </c>
      <c r="AF30" s="201">
        <v>0</v>
      </c>
      <c r="AG30" s="201">
        <v>76.38</v>
      </c>
      <c r="AH30" s="201">
        <v>0</v>
      </c>
      <c r="AI30" s="201">
        <v>18.39</v>
      </c>
      <c r="AJ30" s="201">
        <v>0</v>
      </c>
      <c r="AK30" s="201">
        <v>17.36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19.18</v>
      </c>
      <c r="E31" s="201">
        <v>0</v>
      </c>
      <c r="F31" s="201">
        <v>0</v>
      </c>
      <c r="G31" s="201">
        <v>31</v>
      </c>
      <c r="H31" s="201">
        <v>0</v>
      </c>
      <c r="I31" s="201">
        <v>0</v>
      </c>
      <c r="J31" s="201">
        <v>29.84</v>
      </c>
      <c r="K31" s="201">
        <v>25.64</v>
      </c>
      <c r="L31" s="201">
        <v>0.36</v>
      </c>
      <c r="M31" s="201">
        <v>2.38</v>
      </c>
      <c r="N31" s="201">
        <v>1.93</v>
      </c>
      <c r="O31" s="201">
        <v>2.74</v>
      </c>
      <c r="P31" s="201">
        <v>0.93</v>
      </c>
      <c r="Q31" s="201">
        <v>0.18</v>
      </c>
      <c r="R31" s="201">
        <v>0.69</v>
      </c>
      <c r="S31" s="201">
        <v>0.43</v>
      </c>
      <c r="T31" s="201">
        <v>0</v>
      </c>
      <c r="U31" s="201">
        <v>2.3199999999999998</v>
      </c>
      <c r="V31" s="201">
        <v>0.34</v>
      </c>
      <c r="W31" s="201">
        <v>0.76</v>
      </c>
      <c r="X31" s="201">
        <v>2.42</v>
      </c>
      <c r="Y31" s="201">
        <v>0</v>
      </c>
      <c r="Z31" s="201">
        <v>24.17</v>
      </c>
      <c r="AA31" s="201">
        <v>1.48</v>
      </c>
      <c r="AB31" s="201">
        <v>0</v>
      </c>
      <c r="AC31" s="201">
        <v>0</v>
      </c>
      <c r="AD31" s="201">
        <v>24.92</v>
      </c>
      <c r="AE31" s="201">
        <v>0</v>
      </c>
      <c r="AF31" s="201">
        <v>0</v>
      </c>
      <c r="AG31" s="201">
        <v>76.38</v>
      </c>
      <c r="AH31" s="201">
        <v>0</v>
      </c>
      <c r="AI31" s="201">
        <v>18.39</v>
      </c>
      <c r="AJ31" s="201">
        <v>0</v>
      </c>
      <c r="AK31" s="201">
        <v>19.68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19.18</v>
      </c>
      <c r="E32" s="201">
        <v>0</v>
      </c>
      <c r="F32" s="201">
        <v>0</v>
      </c>
      <c r="G32" s="201">
        <v>31</v>
      </c>
      <c r="H32" s="201">
        <v>0</v>
      </c>
      <c r="I32" s="201">
        <v>0</v>
      </c>
      <c r="J32" s="201">
        <v>29.84</v>
      </c>
      <c r="K32" s="201">
        <v>9.4600000000000009</v>
      </c>
      <c r="L32" s="201">
        <v>0.36</v>
      </c>
      <c r="M32" s="201">
        <v>2.38</v>
      </c>
      <c r="N32" s="201">
        <v>1.93</v>
      </c>
      <c r="O32" s="201">
        <v>2.74</v>
      </c>
      <c r="P32" s="201">
        <v>0.93</v>
      </c>
      <c r="Q32" s="201">
        <v>0.18</v>
      </c>
      <c r="R32" s="201">
        <v>0.69</v>
      </c>
      <c r="S32" s="201">
        <v>0.43</v>
      </c>
      <c r="T32" s="201">
        <v>0</v>
      </c>
      <c r="U32" s="201">
        <v>2.3199999999999998</v>
      </c>
      <c r="V32" s="201">
        <v>0.34</v>
      </c>
      <c r="W32" s="201">
        <v>0.76</v>
      </c>
      <c r="X32" s="201">
        <v>2.42</v>
      </c>
      <c r="Y32" s="201">
        <v>0</v>
      </c>
      <c r="Z32" s="201">
        <v>24.17</v>
      </c>
      <c r="AA32" s="201">
        <v>1.48</v>
      </c>
      <c r="AB32" s="201">
        <v>0</v>
      </c>
      <c r="AC32" s="201">
        <v>0</v>
      </c>
      <c r="AD32" s="201">
        <v>24.92</v>
      </c>
      <c r="AE32" s="201">
        <v>0</v>
      </c>
      <c r="AF32" s="201">
        <v>0</v>
      </c>
      <c r="AG32" s="201">
        <v>76.38</v>
      </c>
      <c r="AH32" s="201">
        <v>0</v>
      </c>
      <c r="AI32" s="201">
        <v>18.39</v>
      </c>
      <c r="AJ32" s="201">
        <v>0</v>
      </c>
      <c r="AK32" s="201">
        <v>19.68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19.18</v>
      </c>
      <c r="E33" s="201">
        <v>0</v>
      </c>
      <c r="F33" s="201">
        <v>0</v>
      </c>
      <c r="G33" s="201">
        <v>31</v>
      </c>
      <c r="H33" s="201">
        <v>0</v>
      </c>
      <c r="I33" s="201">
        <v>0</v>
      </c>
      <c r="J33" s="201">
        <v>29.84</v>
      </c>
      <c r="K33" s="201">
        <v>9.4600000000000009</v>
      </c>
      <c r="L33" s="201">
        <v>0.36</v>
      </c>
      <c r="M33" s="201">
        <v>2.38</v>
      </c>
      <c r="N33" s="201">
        <v>1.93</v>
      </c>
      <c r="O33" s="201">
        <v>2.74</v>
      </c>
      <c r="P33" s="201">
        <v>0.93</v>
      </c>
      <c r="Q33" s="201">
        <v>0.18</v>
      </c>
      <c r="R33" s="201">
        <v>0.69</v>
      </c>
      <c r="S33" s="201">
        <v>0.43</v>
      </c>
      <c r="T33" s="201">
        <v>0</v>
      </c>
      <c r="U33" s="201">
        <v>2.3199999999999998</v>
      </c>
      <c r="V33" s="201">
        <v>0.34</v>
      </c>
      <c r="W33" s="201">
        <v>0.76</v>
      </c>
      <c r="X33" s="201">
        <v>2.42</v>
      </c>
      <c r="Y33" s="201">
        <v>0</v>
      </c>
      <c r="Z33" s="201">
        <v>24.17</v>
      </c>
      <c r="AA33" s="201">
        <v>1.48</v>
      </c>
      <c r="AB33" s="201">
        <v>0</v>
      </c>
      <c r="AC33" s="201">
        <v>0</v>
      </c>
      <c r="AD33" s="201">
        <v>24.92</v>
      </c>
      <c r="AE33" s="201">
        <v>0</v>
      </c>
      <c r="AF33" s="201">
        <v>0</v>
      </c>
      <c r="AG33" s="201">
        <v>76.38</v>
      </c>
      <c r="AH33" s="201">
        <v>0</v>
      </c>
      <c r="AI33" s="201">
        <v>18.39</v>
      </c>
      <c r="AJ33" s="201">
        <v>0</v>
      </c>
      <c r="AK33" s="201">
        <v>19.68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19.18</v>
      </c>
      <c r="E34" s="201">
        <v>0</v>
      </c>
      <c r="F34" s="201">
        <v>0</v>
      </c>
      <c r="G34" s="201">
        <v>31</v>
      </c>
      <c r="H34" s="201">
        <v>0</v>
      </c>
      <c r="I34" s="201">
        <v>0</v>
      </c>
      <c r="J34" s="201">
        <v>29.84</v>
      </c>
      <c r="K34" s="201">
        <v>9.4600000000000009</v>
      </c>
      <c r="L34" s="201">
        <v>0.36</v>
      </c>
      <c r="M34" s="201">
        <v>2.38</v>
      </c>
      <c r="N34" s="201">
        <v>1.93</v>
      </c>
      <c r="O34" s="201">
        <v>2.74</v>
      </c>
      <c r="P34" s="201">
        <v>0.93</v>
      </c>
      <c r="Q34" s="201">
        <v>0.18</v>
      </c>
      <c r="R34" s="201">
        <v>0.69</v>
      </c>
      <c r="S34" s="201">
        <v>0.43</v>
      </c>
      <c r="T34" s="201">
        <v>0</v>
      </c>
      <c r="U34" s="201">
        <v>2.3199999999999998</v>
      </c>
      <c r="V34" s="201">
        <v>0.34</v>
      </c>
      <c r="W34" s="201">
        <v>0.76</v>
      </c>
      <c r="X34" s="201">
        <v>2.42</v>
      </c>
      <c r="Y34" s="201">
        <v>0</v>
      </c>
      <c r="Z34" s="201">
        <v>24.17</v>
      </c>
      <c r="AA34" s="201">
        <v>1.48</v>
      </c>
      <c r="AB34" s="201">
        <v>0</v>
      </c>
      <c r="AC34" s="201">
        <v>0</v>
      </c>
      <c r="AD34" s="201">
        <v>24.92</v>
      </c>
      <c r="AE34" s="201">
        <v>0</v>
      </c>
      <c r="AF34" s="201">
        <v>0</v>
      </c>
      <c r="AG34" s="201">
        <v>76.38</v>
      </c>
      <c r="AH34" s="201">
        <v>0</v>
      </c>
      <c r="AI34" s="201">
        <v>18.39</v>
      </c>
      <c r="AJ34" s="201">
        <v>0</v>
      </c>
      <c r="AK34" s="201">
        <v>19.68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19</v>
      </c>
      <c r="E35" s="201">
        <v>0</v>
      </c>
      <c r="F35" s="201">
        <v>0</v>
      </c>
      <c r="G35" s="201">
        <v>31</v>
      </c>
      <c r="H35" s="201">
        <v>0</v>
      </c>
      <c r="I35" s="201">
        <v>0</v>
      </c>
      <c r="J35" s="201">
        <v>29.84</v>
      </c>
      <c r="K35" s="201">
        <v>9.4499999999999993</v>
      </c>
      <c r="L35" s="201">
        <v>0.36</v>
      </c>
      <c r="M35" s="201">
        <v>2.38</v>
      </c>
      <c r="N35" s="201">
        <v>1.93</v>
      </c>
      <c r="O35" s="201">
        <v>2.74</v>
      </c>
      <c r="P35" s="201">
        <v>0.93</v>
      </c>
      <c r="Q35" s="201">
        <v>0.18</v>
      </c>
      <c r="R35" s="201">
        <v>0.69</v>
      </c>
      <c r="S35" s="201">
        <v>0.43</v>
      </c>
      <c r="T35" s="201">
        <v>0</v>
      </c>
      <c r="U35" s="201">
        <v>2.3199999999999998</v>
      </c>
      <c r="V35" s="201">
        <v>0.34</v>
      </c>
      <c r="W35" s="201">
        <v>0.76</v>
      </c>
      <c r="X35" s="201">
        <v>2.42</v>
      </c>
      <c r="Y35" s="201">
        <v>0</v>
      </c>
      <c r="Z35" s="201">
        <v>24.17</v>
      </c>
      <c r="AA35" s="201">
        <v>1.48</v>
      </c>
      <c r="AB35" s="201">
        <v>0</v>
      </c>
      <c r="AC35" s="201">
        <v>0</v>
      </c>
      <c r="AD35" s="201">
        <v>24.92</v>
      </c>
      <c r="AE35" s="201">
        <v>0</v>
      </c>
      <c r="AF35" s="201">
        <v>0</v>
      </c>
      <c r="AG35" s="201">
        <v>76.38</v>
      </c>
      <c r="AH35" s="201">
        <v>0</v>
      </c>
      <c r="AI35" s="201">
        <v>18.39</v>
      </c>
      <c r="AJ35" s="201">
        <v>0</v>
      </c>
      <c r="AK35" s="201">
        <v>19.68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19</v>
      </c>
      <c r="E36" s="201">
        <v>0</v>
      </c>
      <c r="F36" s="201">
        <v>0</v>
      </c>
      <c r="G36" s="201">
        <v>31</v>
      </c>
      <c r="H36" s="201">
        <v>0</v>
      </c>
      <c r="I36" s="201">
        <v>0</v>
      </c>
      <c r="J36" s="201">
        <v>29.84</v>
      </c>
      <c r="K36" s="201">
        <v>9.4499999999999993</v>
      </c>
      <c r="L36" s="201">
        <v>0.36</v>
      </c>
      <c r="M36" s="201">
        <v>2.38</v>
      </c>
      <c r="N36" s="201">
        <v>1.93</v>
      </c>
      <c r="O36" s="201">
        <v>2.74</v>
      </c>
      <c r="P36" s="201">
        <v>0.93</v>
      </c>
      <c r="Q36" s="201">
        <v>0.18</v>
      </c>
      <c r="R36" s="201">
        <v>0.69</v>
      </c>
      <c r="S36" s="201">
        <v>0.43</v>
      </c>
      <c r="T36" s="201">
        <v>0</v>
      </c>
      <c r="U36" s="201">
        <v>2.3199999999999998</v>
      </c>
      <c r="V36" s="201">
        <v>0.34</v>
      </c>
      <c r="W36" s="201">
        <v>0.76</v>
      </c>
      <c r="X36" s="201">
        <v>2.42</v>
      </c>
      <c r="Y36" s="201">
        <v>0</v>
      </c>
      <c r="Z36" s="201">
        <v>24.17</v>
      </c>
      <c r="AA36" s="201">
        <v>1.48</v>
      </c>
      <c r="AB36" s="201">
        <v>0</v>
      </c>
      <c r="AC36" s="201">
        <v>0</v>
      </c>
      <c r="AD36" s="201">
        <v>24.92</v>
      </c>
      <c r="AE36" s="201">
        <v>0</v>
      </c>
      <c r="AF36" s="201">
        <v>0</v>
      </c>
      <c r="AG36" s="201">
        <v>76.38</v>
      </c>
      <c r="AH36" s="201">
        <v>0</v>
      </c>
      <c r="AI36" s="201">
        <v>18.39</v>
      </c>
      <c r="AJ36" s="201">
        <v>0</v>
      </c>
      <c r="AK36" s="201">
        <v>19.68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19</v>
      </c>
      <c r="E37" s="201">
        <v>0</v>
      </c>
      <c r="F37" s="201">
        <v>0</v>
      </c>
      <c r="G37" s="201">
        <v>31</v>
      </c>
      <c r="H37" s="201">
        <v>0</v>
      </c>
      <c r="I37" s="201">
        <v>0</v>
      </c>
      <c r="J37" s="201">
        <v>29.84</v>
      </c>
      <c r="K37" s="201">
        <v>9.4499999999999993</v>
      </c>
      <c r="L37" s="201">
        <v>0.36</v>
      </c>
      <c r="M37" s="201">
        <v>2.38</v>
      </c>
      <c r="N37" s="201">
        <v>1.94</v>
      </c>
      <c r="O37" s="201">
        <v>2.74</v>
      </c>
      <c r="P37" s="201">
        <v>0.93</v>
      </c>
      <c r="Q37" s="201">
        <v>0.18</v>
      </c>
      <c r="R37" s="201">
        <v>0.69</v>
      </c>
      <c r="S37" s="201">
        <v>0.43</v>
      </c>
      <c r="T37" s="201">
        <v>0</v>
      </c>
      <c r="U37" s="201">
        <v>2.3199999999999998</v>
      </c>
      <c r="V37" s="201">
        <v>0.34</v>
      </c>
      <c r="W37" s="201">
        <v>0.76</v>
      </c>
      <c r="X37" s="201">
        <v>2.42</v>
      </c>
      <c r="Y37" s="201">
        <v>0</v>
      </c>
      <c r="Z37" s="201">
        <v>24.17</v>
      </c>
      <c r="AA37" s="201">
        <v>1.48</v>
      </c>
      <c r="AB37" s="201">
        <v>0</v>
      </c>
      <c r="AC37" s="201">
        <v>0</v>
      </c>
      <c r="AD37" s="201">
        <v>24.92</v>
      </c>
      <c r="AE37" s="201">
        <v>0</v>
      </c>
      <c r="AF37" s="201">
        <v>0</v>
      </c>
      <c r="AG37" s="201">
        <v>76.38</v>
      </c>
      <c r="AH37" s="201">
        <v>0</v>
      </c>
      <c r="AI37" s="201">
        <v>18.39</v>
      </c>
      <c r="AJ37" s="201">
        <v>0</v>
      </c>
      <c r="AK37" s="201">
        <v>19.68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19</v>
      </c>
      <c r="E38" s="201">
        <v>0</v>
      </c>
      <c r="F38" s="201">
        <v>0</v>
      </c>
      <c r="G38" s="201">
        <v>31</v>
      </c>
      <c r="H38" s="201">
        <v>0</v>
      </c>
      <c r="I38" s="201">
        <v>0</v>
      </c>
      <c r="J38" s="201">
        <v>29.84</v>
      </c>
      <c r="K38" s="201">
        <v>9.4499999999999993</v>
      </c>
      <c r="L38" s="201">
        <v>0.36</v>
      </c>
      <c r="M38" s="201">
        <v>2.38</v>
      </c>
      <c r="N38" s="201">
        <v>1.94</v>
      </c>
      <c r="O38" s="201">
        <v>2.74</v>
      </c>
      <c r="P38" s="201">
        <v>0.93</v>
      </c>
      <c r="Q38" s="201">
        <v>0.18</v>
      </c>
      <c r="R38" s="201">
        <v>0.69</v>
      </c>
      <c r="S38" s="201">
        <v>0.43</v>
      </c>
      <c r="T38" s="201">
        <v>0</v>
      </c>
      <c r="U38" s="201">
        <v>2.3199999999999998</v>
      </c>
      <c r="V38" s="201">
        <v>0.34</v>
      </c>
      <c r="W38" s="201">
        <v>0.76</v>
      </c>
      <c r="X38" s="201">
        <v>2.42</v>
      </c>
      <c r="Y38" s="201">
        <v>0</v>
      </c>
      <c r="Z38" s="201">
        <v>24.17</v>
      </c>
      <c r="AA38" s="201">
        <v>1.48</v>
      </c>
      <c r="AB38" s="201">
        <v>0</v>
      </c>
      <c r="AC38" s="201">
        <v>0</v>
      </c>
      <c r="AD38" s="201">
        <v>24.92</v>
      </c>
      <c r="AE38" s="201">
        <v>0</v>
      </c>
      <c r="AF38" s="201">
        <v>0</v>
      </c>
      <c r="AG38" s="201">
        <v>76.38</v>
      </c>
      <c r="AH38" s="201">
        <v>0</v>
      </c>
      <c r="AI38" s="201">
        <v>18.39</v>
      </c>
      <c r="AJ38" s="201">
        <v>0</v>
      </c>
      <c r="AK38" s="201">
        <v>19.68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19</v>
      </c>
      <c r="E39" s="201">
        <v>0</v>
      </c>
      <c r="F39" s="201">
        <v>0</v>
      </c>
      <c r="G39" s="201">
        <v>31</v>
      </c>
      <c r="H39" s="201">
        <v>0</v>
      </c>
      <c r="I39" s="201">
        <v>0</v>
      </c>
      <c r="J39" s="201">
        <v>29.84</v>
      </c>
      <c r="K39" s="201">
        <v>9.4499999999999993</v>
      </c>
      <c r="L39" s="201">
        <v>0</v>
      </c>
      <c r="M39" s="201">
        <v>2.38</v>
      </c>
      <c r="N39" s="201">
        <v>1.94</v>
      </c>
      <c r="O39" s="201">
        <v>2.74</v>
      </c>
      <c r="P39" s="201">
        <v>0.93</v>
      </c>
      <c r="Q39" s="201">
        <v>0.18</v>
      </c>
      <c r="R39" s="201">
        <v>0.69</v>
      </c>
      <c r="S39" s="201">
        <v>0.43</v>
      </c>
      <c r="T39" s="201">
        <v>0</v>
      </c>
      <c r="U39" s="201">
        <v>2.3199999999999998</v>
      </c>
      <c r="V39" s="201">
        <v>0.34</v>
      </c>
      <c r="W39" s="201">
        <v>0.76</v>
      </c>
      <c r="X39" s="201">
        <v>2.42</v>
      </c>
      <c r="Y39" s="201">
        <v>0</v>
      </c>
      <c r="Z39" s="201">
        <v>24.17</v>
      </c>
      <c r="AA39" s="201">
        <v>1.48</v>
      </c>
      <c r="AB39" s="201">
        <v>0</v>
      </c>
      <c r="AC39" s="201">
        <v>0</v>
      </c>
      <c r="AD39" s="201">
        <v>24.92</v>
      </c>
      <c r="AE39" s="201">
        <v>0</v>
      </c>
      <c r="AF39" s="201">
        <v>0</v>
      </c>
      <c r="AG39" s="201">
        <v>76.38</v>
      </c>
      <c r="AH39" s="201">
        <v>0</v>
      </c>
      <c r="AI39" s="201">
        <v>18.39</v>
      </c>
      <c r="AJ39" s="201">
        <v>0</v>
      </c>
      <c r="AK39" s="201">
        <v>17.36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19</v>
      </c>
      <c r="E40" s="201">
        <v>0</v>
      </c>
      <c r="F40" s="201">
        <v>0</v>
      </c>
      <c r="G40" s="201">
        <v>31</v>
      </c>
      <c r="H40" s="201">
        <v>0</v>
      </c>
      <c r="I40" s="201">
        <v>0</v>
      </c>
      <c r="J40" s="201">
        <v>29.84</v>
      </c>
      <c r="K40" s="201">
        <v>9.4499999999999993</v>
      </c>
      <c r="L40" s="201">
        <v>0.36</v>
      </c>
      <c r="M40" s="201">
        <v>2.38</v>
      </c>
      <c r="N40" s="201">
        <v>1.94</v>
      </c>
      <c r="O40" s="201">
        <v>2.74</v>
      </c>
      <c r="P40" s="201">
        <v>0.93</v>
      </c>
      <c r="Q40" s="201">
        <v>0.18</v>
      </c>
      <c r="R40" s="201">
        <v>0.69</v>
      </c>
      <c r="S40" s="201">
        <v>0.43</v>
      </c>
      <c r="T40" s="201">
        <v>0</v>
      </c>
      <c r="U40" s="201">
        <v>2.3199999999999998</v>
      </c>
      <c r="V40" s="201">
        <v>0.34</v>
      </c>
      <c r="W40" s="201">
        <v>0.76</v>
      </c>
      <c r="X40" s="201">
        <v>2.42</v>
      </c>
      <c r="Y40" s="201">
        <v>0</v>
      </c>
      <c r="Z40" s="201">
        <v>24.17</v>
      </c>
      <c r="AA40" s="201">
        <v>1.48</v>
      </c>
      <c r="AB40" s="201">
        <v>0</v>
      </c>
      <c r="AC40" s="201">
        <v>0</v>
      </c>
      <c r="AD40" s="201">
        <v>24.92</v>
      </c>
      <c r="AE40" s="201">
        <v>0</v>
      </c>
      <c r="AF40" s="201">
        <v>0</v>
      </c>
      <c r="AG40" s="201">
        <v>76.38</v>
      </c>
      <c r="AH40" s="201">
        <v>0</v>
      </c>
      <c r="AI40" s="201">
        <v>18.39</v>
      </c>
      <c r="AJ40" s="201">
        <v>0</v>
      </c>
      <c r="AK40" s="201">
        <v>17.36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19</v>
      </c>
      <c r="E41" s="201">
        <v>0</v>
      </c>
      <c r="F41" s="201">
        <v>0</v>
      </c>
      <c r="G41" s="201">
        <v>31</v>
      </c>
      <c r="H41" s="201">
        <v>0</v>
      </c>
      <c r="I41" s="201">
        <v>0</v>
      </c>
      <c r="J41" s="201">
        <v>29.84</v>
      </c>
      <c r="K41" s="201">
        <v>9.4499999999999993</v>
      </c>
      <c r="L41" s="201">
        <v>0.36</v>
      </c>
      <c r="M41" s="201">
        <v>2.38</v>
      </c>
      <c r="N41" s="201">
        <v>1.94</v>
      </c>
      <c r="O41" s="201">
        <v>2.74</v>
      </c>
      <c r="P41" s="201">
        <v>0.93</v>
      </c>
      <c r="Q41" s="201">
        <v>0.18</v>
      </c>
      <c r="R41" s="201">
        <v>0.69</v>
      </c>
      <c r="S41" s="201">
        <v>0.44</v>
      </c>
      <c r="T41" s="201">
        <v>0</v>
      </c>
      <c r="U41" s="201">
        <v>2.3199999999999998</v>
      </c>
      <c r="V41" s="201">
        <v>0.34</v>
      </c>
      <c r="W41" s="201">
        <v>0.76</v>
      </c>
      <c r="X41" s="201">
        <v>2.42</v>
      </c>
      <c r="Y41" s="201">
        <v>0</v>
      </c>
      <c r="Z41" s="201">
        <v>24.17</v>
      </c>
      <c r="AA41" s="201">
        <v>1.48</v>
      </c>
      <c r="AB41" s="201">
        <v>0</v>
      </c>
      <c r="AC41" s="201">
        <v>0</v>
      </c>
      <c r="AD41" s="201">
        <v>24.92</v>
      </c>
      <c r="AE41" s="201">
        <v>0</v>
      </c>
      <c r="AF41" s="201">
        <v>0</v>
      </c>
      <c r="AG41" s="201">
        <v>76.38</v>
      </c>
      <c r="AH41" s="201">
        <v>0</v>
      </c>
      <c r="AI41" s="201">
        <v>18.39</v>
      </c>
      <c r="AJ41" s="201">
        <v>0</v>
      </c>
      <c r="AK41" s="201">
        <v>17.36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19</v>
      </c>
      <c r="E42" s="201">
        <v>0</v>
      </c>
      <c r="F42" s="201">
        <v>0</v>
      </c>
      <c r="G42" s="201">
        <v>31</v>
      </c>
      <c r="H42" s="201">
        <v>0</v>
      </c>
      <c r="I42" s="201">
        <v>0</v>
      </c>
      <c r="J42" s="201">
        <v>29.84</v>
      </c>
      <c r="K42" s="201">
        <v>9.4499999999999993</v>
      </c>
      <c r="L42" s="201">
        <v>0.36</v>
      </c>
      <c r="M42" s="201">
        <v>2.38</v>
      </c>
      <c r="N42" s="201">
        <v>1.94</v>
      </c>
      <c r="O42" s="201">
        <v>2.74</v>
      </c>
      <c r="P42" s="201">
        <v>0.93</v>
      </c>
      <c r="Q42" s="201">
        <v>0.18</v>
      </c>
      <c r="R42" s="201">
        <v>0.69</v>
      </c>
      <c r="S42" s="201">
        <v>0.44</v>
      </c>
      <c r="T42" s="201">
        <v>0</v>
      </c>
      <c r="U42" s="201">
        <v>2.3199999999999998</v>
      </c>
      <c r="V42" s="201">
        <v>0.34</v>
      </c>
      <c r="W42" s="201">
        <v>0.76</v>
      </c>
      <c r="X42" s="201">
        <v>2.42</v>
      </c>
      <c r="Y42" s="201">
        <v>0</v>
      </c>
      <c r="Z42" s="201">
        <v>24.17</v>
      </c>
      <c r="AA42" s="201">
        <v>1.48</v>
      </c>
      <c r="AB42" s="201">
        <v>0</v>
      </c>
      <c r="AC42" s="201">
        <v>0</v>
      </c>
      <c r="AD42" s="201">
        <v>24.92</v>
      </c>
      <c r="AE42" s="201">
        <v>0</v>
      </c>
      <c r="AF42" s="201">
        <v>0</v>
      </c>
      <c r="AG42" s="201">
        <v>76.38</v>
      </c>
      <c r="AH42" s="201">
        <v>0</v>
      </c>
      <c r="AI42" s="201">
        <v>18.39</v>
      </c>
      <c r="AJ42" s="201">
        <v>0</v>
      </c>
      <c r="AK42" s="201">
        <v>17.36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19</v>
      </c>
      <c r="E43" s="201">
        <v>0</v>
      </c>
      <c r="F43" s="201">
        <v>0</v>
      </c>
      <c r="G43" s="201">
        <v>31</v>
      </c>
      <c r="H43" s="201">
        <v>0</v>
      </c>
      <c r="I43" s="201">
        <v>0</v>
      </c>
      <c r="J43" s="201">
        <v>29.84</v>
      </c>
      <c r="K43" s="201">
        <v>9.4499999999999993</v>
      </c>
      <c r="L43" s="201">
        <v>0.36</v>
      </c>
      <c r="M43" s="201">
        <v>2.38</v>
      </c>
      <c r="N43" s="201">
        <v>1.94</v>
      </c>
      <c r="O43" s="201">
        <v>2.74</v>
      </c>
      <c r="P43" s="201">
        <v>0.93</v>
      </c>
      <c r="Q43" s="201">
        <v>0.18</v>
      </c>
      <c r="R43" s="201">
        <v>0.69</v>
      </c>
      <c r="S43" s="201">
        <v>0.44</v>
      </c>
      <c r="T43" s="201">
        <v>0</v>
      </c>
      <c r="U43" s="201">
        <v>2.3199999999999998</v>
      </c>
      <c r="V43" s="201">
        <v>0.34</v>
      </c>
      <c r="W43" s="201">
        <v>0.76</v>
      </c>
      <c r="X43" s="201">
        <v>2.42</v>
      </c>
      <c r="Y43" s="201">
        <v>0</v>
      </c>
      <c r="Z43" s="201">
        <v>24.17</v>
      </c>
      <c r="AA43" s="201">
        <v>1.48</v>
      </c>
      <c r="AB43" s="201">
        <v>0</v>
      </c>
      <c r="AC43" s="201">
        <v>0</v>
      </c>
      <c r="AD43" s="201">
        <v>24.92</v>
      </c>
      <c r="AE43" s="201">
        <v>0</v>
      </c>
      <c r="AF43" s="201">
        <v>0</v>
      </c>
      <c r="AG43" s="201">
        <v>76.38</v>
      </c>
      <c r="AH43" s="201">
        <v>0</v>
      </c>
      <c r="AI43" s="201">
        <v>18.39</v>
      </c>
      <c r="AJ43" s="201">
        <v>0</v>
      </c>
      <c r="AK43" s="201">
        <v>17.36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19</v>
      </c>
      <c r="E44" s="201">
        <v>0</v>
      </c>
      <c r="F44" s="201">
        <v>0</v>
      </c>
      <c r="G44" s="201">
        <v>31</v>
      </c>
      <c r="H44" s="201">
        <v>0</v>
      </c>
      <c r="I44" s="201">
        <v>0</v>
      </c>
      <c r="J44" s="201">
        <v>29.84</v>
      </c>
      <c r="K44" s="201">
        <v>9.4499999999999993</v>
      </c>
      <c r="L44" s="201">
        <v>0.36</v>
      </c>
      <c r="M44" s="201">
        <v>2.38</v>
      </c>
      <c r="N44" s="201">
        <v>1.94</v>
      </c>
      <c r="O44" s="201">
        <v>2.74</v>
      </c>
      <c r="P44" s="201">
        <v>0.93</v>
      </c>
      <c r="Q44" s="201">
        <v>0.18</v>
      </c>
      <c r="R44" s="201">
        <v>0.69</v>
      </c>
      <c r="S44" s="201">
        <v>0.44</v>
      </c>
      <c r="T44" s="201">
        <v>0</v>
      </c>
      <c r="U44" s="201">
        <v>2.3199999999999998</v>
      </c>
      <c r="V44" s="201">
        <v>0.34</v>
      </c>
      <c r="W44" s="201">
        <v>0.76</v>
      </c>
      <c r="X44" s="201">
        <v>2.42</v>
      </c>
      <c r="Y44" s="201">
        <v>0</v>
      </c>
      <c r="Z44" s="201">
        <v>24.17</v>
      </c>
      <c r="AA44" s="201">
        <v>1.48</v>
      </c>
      <c r="AB44" s="201">
        <v>0</v>
      </c>
      <c r="AC44" s="201">
        <v>0</v>
      </c>
      <c r="AD44" s="201">
        <v>24.92</v>
      </c>
      <c r="AE44" s="201">
        <v>0</v>
      </c>
      <c r="AF44" s="201">
        <v>0</v>
      </c>
      <c r="AG44" s="201">
        <v>76.38</v>
      </c>
      <c r="AH44" s="201">
        <v>0</v>
      </c>
      <c r="AI44" s="201">
        <v>18.39</v>
      </c>
      <c r="AJ44" s="201">
        <v>0</v>
      </c>
      <c r="AK44" s="201">
        <v>17.36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19</v>
      </c>
      <c r="E45" s="201">
        <v>0</v>
      </c>
      <c r="F45" s="201">
        <v>0</v>
      </c>
      <c r="G45" s="201">
        <v>31</v>
      </c>
      <c r="H45" s="201">
        <v>0</v>
      </c>
      <c r="I45" s="201">
        <v>0</v>
      </c>
      <c r="J45" s="201">
        <v>29.84</v>
      </c>
      <c r="K45" s="201">
        <v>61.94</v>
      </c>
      <c r="L45" s="201">
        <v>0.36</v>
      </c>
      <c r="M45" s="201">
        <v>2.38</v>
      </c>
      <c r="N45" s="201">
        <v>1.94</v>
      </c>
      <c r="O45" s="201">
        <v>2.74</v>
      </c>
      <c r="P45" s="201">
        <v>0.93</v>
      </c>
      <c r="Q45" s="201">
        <v>0.18</v>
      </c>
      <c r="R45" s="201">
        <v>0.69</v>
      </c>
      <c r="S45" s="201">
        <v>0.44</v>
      </c>
      <c r="T45" s="201">
        <v>0</v>
      </c>
      <c r="U45" s="201">
        <v>2.3199999999999998</v>
      </c>
      <c r="V45" s="201">
        <v>0.34</v>
      </c>
      <c r="W45" s="201">
        <v>0.76</v>
      </c>
      <c r="X45" s="201">
        <v>2.42</v>
      </c>
      <c r="Y45" s="201">
        <v>0</v>
      </c>
      <c r="Z45" s="201">
        <v>24.17</v>
      </c>
      <c r="AA45" s="201">
        <v>1.48</v>
      </c>
      <c r="AB45" s="201">
        <v>0</v>
      </c>
      <c r="AC45" s="201">
        <v>0</v>
      </c>
      <c r="AD45" s="201">
        <v>24.92</v>
      </c>
      <c r="AE45" s="201">
        <v>0</v>
      </c>
      <c r="AF45" s="201">
        <v>0</v>
      </c>
      <c r="AG45" s="201">
        <v>76.38</v>
      </c>
      <c r="AH45" s="201">
        <v>0</v>
      </c>
      <c r="AI45" s="201">
        <v>18.39</v>
      </c>
      <c r="AJ45" s="201">
        <v>0</v>
      </c>
      <c r="AK45" s="201">
        <v>15.59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19</v>
      </c>
      <c r="E46" s="201">
        <v>0</v>
      </c>
      <c r="F46" s="201">
        <v>0</v>
      </c>
      <c r="G46" s="201">
        <v>31</v>
      </c>
      <c r="H46" s="201">
        <v>0</v>
      </c>
      <c r="I46" s="201">
        <v>0</v>
      </c>
      <c r="J46" s="201">
        <v>29.84</v>
      </c>
      <c r="K46" s="201">
        <v>108.09</v>
      </c>
      <c r="L46" s="201">
        <v>0.36</v>
      </c>
      <c r="M46" s="201">
        <v>2.38</v>
      </c>
      <c r="N46" s="201">
        <v>1.94</v>
      </c>
      <c r="O46" s="201">
        <v>2.74</v>
      </c>
      <c r="P46" s="201">
        <v>0.93</v>
      </c>
      <c r="Q46" s="201">
        <v>0.18</v>
      </c>
      <c r="R46" s="201">
        <v>0.69</v>
      </c>
      <c r="S46" s="201">
        <v>0.44</v>
      </c>
      <c r="T46" s="201">
        <v>0</v>
      </c>
      <c r="U46" s="201">
        <v>2.3199999999999998</v>
      </c>
      <c r="V46" s="201">
        <v>0.34</v>
      </c>
      <c r="W46" s="201">
        <v>0.76</v>
      </c>
      <c r="X46" s="201">
        <v>2.42</v>
      </c>
      <c r="Y46" s="201">
        <v>0</v>
      </c>
      <c r="Z46" s="201">
        <v>24.17</v>
      </c>
      <c r="AA46" s="201">
        <v>1.48</v>
      </c>
      <c r="AB46" s="201">
        <v>0</v>
      </c>
      <c r="AC46" s="201">
        <v>0</v>
      </c>
      <c r="AD46" s="201">
        <v>24.92</v>
      </c>
      <c r="AE46" s="201">
        <v>0</v>
      </c>
      <c r="AF46" s="201">
        <v>0</v>
      </c>
      <c r="AG46" s="201">
        <v>76.38</v>
      </c>
      <c r="AH46" s="201">
        <v>0</v>
      </c>
      <c r="AI46" s="201">
        <v>18.39</v>
      </c>
      <c r="AJ46" s="201">
        <v>0</v>
      </c>
      <c r="AK46" s="201">
        <v>15.59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19</v>
      </c>
      <c r="E47" s="201">
        <v>0</v>
      </c>
      <c r="F47" s="201">
        <v>0</v>
      </c>
      <c r="G47" s="201">
        <v>31</v>
      </c>
      <c r="H47" s="201">
        <v>0</v>
      </c>
      <c r="I47" s="201">
        <v>0</v>
      </c>
      <c r="J47" s="201">
        <v>29.84</v>
      </c>
      <c r="K47" s="201">
        <v>113.86</v>
      </c>
      <c r="L47" s="201">
        <v>0.36</v>
      </c>
      <c r="M47" s="201">
        <v>2.38</v>
      </c>
      <c r="N47" s="201">
        <v>1.94</v>
      </c>
      <c r="O47" s="201">
        <v>2.74</v>
      </c>
      <c r="P47" s="201">
        <v>0.93</v>
      </c>
      <c r="Q47" s="201">
        <v>0.18</v>
      </c>
      <c r="R47" s="201">
        <v>0.69</v>
      </c>
      <c r="S47" s="201">
        <v>0.44</v>
      </c>
      <c r="T47" s="201">
        <v>0</v>
      </c>
      <c r="U47" s="201">
        <v>2.3199999999999998</v>
      </c>
      <c r="V47" s="201">
        <v>0.34</v>
      </c>
      <c r="W47" s="201">
        <v>0.76</v>
      </c>
      <c r="X47" s="201">
        <v>2.42</v>
      </c>
      <c r="Y47" s="201">
        <v>0</v>
      </c>
      <c r="Z47" s="201">
        <v>24.17</v>
      </c>
      <c r="AA47" s="201">
        <v>1.48</v>
      </c>
      <c r="AB47" s="201">
        <v>0</v>
      </c>
      <c r="AC47" s="201">
        <v>0</v>
      </c>
      <c r="AD47" s="201">
        <v>24.92</v>
      </c>
      <c r="AE47" s="201">
        <v>0</v>
      </c>
      <c r="AF47" s="201">
        <v>0</v>
      </c>
      <c r="AG47" s="201">
        <v>76.38</v>
      </c>
      <c r="AH47" s="201">
        <v>0</v>
      </c>
      <c r="AI47" s="201">
        <v>18.39</v>
      </c>
      <c r="AJ47" s="201">
        <v>0</v>
      </c>
      <c r="AK47" s="201">
        <v>15.59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19</v>
      </c>
      <c r="E48" s="201">
        <v>0</v>
      </c>
      <c r="F48" s="201">
        <v>0</v>
      </c>
      <c r="G48" s="201">
        <v>31</v>
      </c>
      <c r="H48" s="201">
        <v>0</v>
      </c>
      <c r="I48" s="201">
        <v>0</v>
      </c>
      <c r="J48" s="201">
        <v>29.84</v>
      </c>
      <c r="K48" s="201">
        <v>113.86</v>
      </c>
      <c r="L48" s="201">
        <v>0.36</v>
      </c>
      <c r="M48" s="201">
        <v>2.38</v>
      </c>
      <c r="N48" s="201">
        <v>1.94</v>
      </c>
      <c r="O48" s="201">
        <v>2.74</v>
      </c>
      <c r="P48" s="201">
        <v>0.93</v>
      </c>
      <c r="Q48" s="201">
        <v>0.18</v>
      </c>
      <c r="R48" s="201">
        <v>0.69</v>
      </c>
      <c r="S48" s="201">
        <v>0.44</v>
      </c>
      <c r="T48" s="201">
        <v>0</v>
      </c>
      <c r="U48" s="201">
        <v>2.3199999999999998</v>
      </c>
      <c r="V48" s="201">
        <v>0.34</v>
      </c>
      <c r="W48" s="201">
        <v>0.76</v>
      </c>
      <c r="X48" s="201">
        <v>2.42</v>
      </c>
      <c r="Y48" s="201">
        <v>0</v>
      </c>
      <c r="Z48" s="201">
        <v>24.17</v>
      </c>
      <c r="AA48" s="201">
        <v>1.48</v>
      </c>
      <c r="AB48" s="201">
        <v>0</v>
      </c>
      <c r="AC48" s="201">
        <v>0</v>
      </c>
      <c r="AD48" s="201">
        <v>24.92</v>
      </c>
      <c r="AE48" s="201">
        <v>0</v>
      </c>
      <c r="AF48" s="201">
        <v>0</v>
      </c>
      <c r="AG48" s="201">
        <v>76.38</v>
      </c>
      <c r="AH48" s="201">
        <v>0</v>
      </c>
      <c r="AI48" s="201">
        <v>18.39</v>
      </c>
      <c r="AJ48" s="201">
        <v>0</v>
      </c>
      <c r="AK48" s="201">
        <v>15.59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19</v>
      </c>
      <c r="E49" s="201">
        <v>0</v>
      </c>
      <c r="F49" s="201">
        <v>0</v>
      </c>
      <c r="G49" s="201">
        <v>31</v>
      </c>
      <c r="H49" s="201">
        <v>0</v>
      </c>
      <c r="I49" s="201">
        <v>0</v>
      </c>
      <c r="J49" s="201">
        <v>29.84</v>
      </c>
      <c r="K49" s="201">
        <v>113.86</v>
      </c>
      <c r="L49" s="201">
        <v>0.36</v>
      </c>
      <c r="M49" s="201">
        <v>2.38</v>
      </c>
      <c r="N49" s="201">
        <v>1.94</v>
      </c>
      <c r="O49" s="201">
        <v>2.74</v>
      </c>
      <c r="P49" s="201">
        <v>0.93</v>
      </c>
      <c r="Q49" s="201">
        <v>0.18</v>
      </c>
      <c r="R49" s="201">
        <v>0.69</v>
      </c>
      <c r="S49" s="201">
        <v>0.44</v>
      </c>
      <c r="T49" s="201">
        <v>0</v>
      </c>
      <c r="U49" s="201">
        <v>2.3199999999999998</v>
      </c>
      <c r="V49" s="201">
        <v>0.34</v>
      </c>
      <c r="W49" s="201">
        <v>0.76</v>
      </c>
      <c r="X49" s="201">
        <v>2.42</v>
      </c>
      <c r="Y49" s="201">
        <v>0</v>
      </c>
      <c r="Z49" s="201">
        <v>30.11</v>
      </c>
      <c r="AA49" s="201">
        <v>1.48</v>
      </c>
      <c r="AB49" s="201">
        <v>0</v>
      </c>
      <c r="AC49" s="201">
        <v>0</v>
      </c>
      <c r="AD49" s="201">
        <v>24.92</v>
      </c>
      <c r="AE49" s="201">
        <v>0</v>
      </c>
      <c r="AF49" s="201">
        <v>0</v>
      </c>
      <c r="AG49" s="201">
        <v>76.38</v>
      </c>
      <c r="AH49" s="201">
        <v>0</v>
      </c>
      <c r="AI49" s="201">
        <v>18.39</v>
      </c>
      <c r="AJ49" s="201">
        <v>0</v>
      </c>
      <c r="AK49" s="201">
        <v>15.59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19</v>
      </c>
      <c r="E50" s="201">
        <v>0</v>
      </c>
      <c r="F50" s="201">
        <v>0</v>
      </c>
      <c r="G50" s="201">
        <v>31</v>
      </c>
      <c r="H50" s="201">
        <v>0</v>
      </c>
      <c r="I50" s="201">
        <v>0</v>
      </c>
      <c r="J50" s="201">
        <v>29.84</v>
      </c>
      <c r="K50" s="201">
        <v>113.86</v>
      </c>
      <c r="L50" s="201">
        <v>0.36</v>
      </c>
      <c r="M50" s="201">
        <v>2.38</v>
      </c>
      <c r="N50" s="201">
        <v>1.94</v>
      </c>
      <c r="O50" s="201">
        <v>2.74</v>
      </c>
      <c r="P50" s="201">
        <v>0.93</v>
      </c>
      <c r="Q50" s="201">
        <v>0.18</v>
      </c>
      <c r="R50" s="201">
        <v>0.69</v>
      </c>
      <c r="S50" s="201">
        <v>0.44</v>
      </c>
      <c r="T50" s="201">
        <v>0</v>
      </c>
      <c r="U50" s="201">
        <v>2.3199999999999998</v>
      </c>
      <c r="V50" s="201">
        <v>0.34</v>
      </c>
      <c r="W50" s="201">
        <v>0.76</v>
      </c>
      <c r="X50" s="201">
        <v>2.42</v>
      </c>
      <c r="Y50" s="201">
        <v>0</v>
      </c>
      <c r="Z50" s="201">
        <v>30.11</v>
      </c>
      <c r="AA50" s="201">
        <v>1.48</v>
      </c>
      <c r="AB50" s="201">
        <v>0</v>
      </c>
      <c r="AC50" s="201">
        <v>0</v>
      </c>
      <c r="AD50" s="201">
        <v>24.92</v>
      </c>
      <c r="AE50" s="201">
        <v>0</v>
      </c>
      <c r="AF50" s="201">
        <v>0</v>
      </c>
      <c r="AG50" s="201">
        <v>76.38</v>
      </c>
      <c r="AH50" s="201">
        <v>0</v>
      </c>
      <c r="AI50" s="201">
        <v>18.39</v>
      </c>
      <c r="AJ50" s="201">
        <v>0</v>
      </c>
      <c r="AK50" s="201">
        <v>15.59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19</v>
      </c>
      <c r="E51" s="201">
        <v>0</v>
      </c>
      <c r="F51" s="201">
        <v>0</v>
      </c>
      <c r="G51" s="201">
        <v>31</v>
      </c>
      <c r="H51" s="201">
        <v>0</v>
      </c>
      <c r="I51" s="201">
        <v>0</v>
      </c>
      <c r="J51" s="201">
        <v>29.84</v>
      </c>
      <c r="K51" s="201">
        <v>113.86</v>
      </c>
      <c r="L51" s="201">
        <v>0.36</v>
      </c>
      <c r="M51" s="201">
        <v>2.38</v>
      </c>
      <c r="N51" s="201">
        <v>1.94</v>
      </c>
      <c r="O51" s="201">
        <v>2.74</v>
      </c>
      <c r="P51" s="201">
        <v>0.93</v>
      </c>
      <c r="Q51" s="201">
        <v>0.18</v>
      </c>
      <c r="R51" s="201">
        <v>0.69</v>
      </c>
      <c r="S51" s="201">
        <v>0.44</v>
      </c>
      <c r="T51" s="201">
        <v>0</v>
      </c>
      <c r="U51" s="201">
        <v>2.3199999999999998</v>
      </c>
      <c r="V51" s="201">
        <v>0.34</v>
      </c>
      <c r="W51" s="201">
        <v>0.76</v>
      </c>
      <c r="X51" s="201">
        <v>2.42</v>
      </c>
      <c r="Y51" s="201">
        <v>0</v>
      </c>
      <c r="Z51" s="201">
        <v>30.11</v>
      </c>
      <c r="AA51" s="201">
        <v>1.48</v>
      </c>
      <c r="AB51" s="201">
        <v>0</v>
      </c>
      <c r="AC51" s="201">
        <v>0</v>
      </c>
      <c r="AD51" s="201">
        <v>24.92</v>
      </c>
      <c r="AE51" s="201">
        <v>0</v>
      </c>
      <c r="AF51" s="201">
        <v>0</v>
      </c>
      <c r="AG51" s="201">
        <v>76.38</v>
      </c>
      <c r="AH51" s="201">
        <v>0</v>
      </c>
      <c r="AI51" s="201">
        <v>18.39</v>
      </c>
      <c r="AJ51" s="201">
        <v>0</v>
      </c>
      <c r="AK51" s="201">
        <v>15.59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19</v>
      </c>
      <c r="E52" s="201">
        <v>0</v>
      </c>
      <c r="F52" s="201">
        <v>0</v>
      </c>
      <c r="G52" s="201">
        <v>31</v>
      </c>
      <c r="H52" s="201">
        <v>0</v>
      </c>
      <c r="I52" s="201">
        <v>0</v>
      </c>
      <c r="J52" s="201">
        <v>29.84</v>
      </c>
      <c r="K52" s="201">
        <v>113.86</v>
      </c>
      <c r="L52" s="201">
        <v>0.36</v>
      </c>
      <c r="M52" s="201">
        <v>2.38</v>
      </c>
      <c r="N52" s="201">
        <v>1.94</v>
      </c>
      <c r="O52" s="201">
        <v>2.74</v>
      </c>
      <c r="P52" s="201">
        <v>0.93</v>
      </c>
      <c r="Q52" s="201">
        <v>0.18</v>
      </c>
      <c r="R52" s="201">
        <v>0.69</v>
      </c>
      <c r="S52" s="201">
        <v>0.44</v>
      </c>
      <c r="T52" s="201">
        <v>0</v>
      </c>
      <c r="U52" s="201">
        <v>2.3199999999999998</v>
      </c>
      <c r="V52" s="201">
        <v>0.34</v>
      </c>
      <c r="W52" s="201">
        <v>0.76</v>
      </c>
      <c r="X52" s="201">
        <v>2.42</v>
      </c>
      <c r="Y52" s="201">
        <v>0</v>
      </c>
      <c r="Z52" s="201">
        <v>30.11</v>
      </c>
      <c r="AA52" s="201">
        <v>1.48</v>
      </c>
      <c r="AB52" s="201">
        <v>0</v>
      </c>
      <c r="AC52" s="201">
        <v>0</v>
      </c>
      <c r="AD52" s="201">
        <v>24.92</v>
      </c>
      <c r="AE52" s="201">
        <v>0</v>
      </c>
      <c r="AF52" s="201">
        <v>0</v>
      </c>
      <c r="AG52" s="201">
        <v>76.38</v>
      </c>
      <c r="AH52" s="201">
        <v>0</v>
      </c>
      <c r="AI52" s="201">
        <v>18.39</v>
      </c>
      <c r="AJ52" s="201">
        <v>0</v>
      </c>
      <c r="AK52" s="201">
        <v>15.59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19</v>
      </c>
      <c r="E53" s="201">
        <v>0</v>
      </c>
      <c r="F53" s="201">
        <v>0</v>
      </c>
      <c r="G53" s="201">
        <v>31</v>
      </c>
      <c r="H53" s="201">
        <v>0</v>
      </c>
      <c r="I53" s="201">
        <v>0</v>
      </c>
      <c r="J53" s="201">
        <v>29.84</v>
      </c>
      <c r="K53" s="201">
        <v>113.86</v>
      </c>
      <c r="L53" s="201">
        <v>0.36</v>
      </c>
      <c r="M53" s="201">
        <v>2.38</v>
      </c>
      <c r="N53" s="201">
        <v>1.94</v>
      </c>
      <c r="O53" s="201">
        <v>2.74</v>
      </c>
      <c r="P53" s="201">
        <v>0.93</v>
      </c>
      <c r="Q53" s="201">
        <v>0.18</v>
      </c>
      <c r="R53" s="201">
        <v>0.69</v>
      </c>
      <c r="S53" s="201">
        <v>0.44</v>
      </c>
      <c r="T53" s="201">
        <v>0</v>
      </c>
      <c r="U53" s="201">
        <v>2.3199999999999998</v>
      </c>
      <c r="V53" s="201">
        <v>0.34</v>
      </c>
      <c r="W53" s="201">
        <v>0.76</v>
      </c>
      <c r="X53" s="201">
        <v>2.42</v>
      </c>
      <c r="Y53" s="201">
        <v>0</v>
      </c>
      <c r="Z53" s="201">
        <v>30.11</v>
      </c>
      <c r="AA53" s="201">
        <v>1.48</v>
      </c>
      <c r="AB53" s="201">
        <v>0</v>
      </c>
      <c r="AC53" s="201">
        <v>0</v>
      </c>
      <c r="AD53" s="201">
        <v>24.92</v>
      </c>
      <c r="AE53" s="201">
        <v>0</v>
      </c>
      <c r="AF53" s="201">
        <v>0</v>
      </c>
      <c r="AG53" s="201">
        <v>76.38</v>
      </c>
      <c r="AH53" s="201">
        <v>0</v>
      </c>
      <c r="AI53" s="201">
        <v>18.39</v>
      </c>
      <c r="AJ53" s="201">
        <v>0</v>
      </c>
      <c r="AK53" s="201">
        <v>15.59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19</v>
      </c>
      <c r="E54" s="201">
        <v>0</v>
      </c>
      <c r="F54" s="201">
        <v>0</v>
      </c>
      <c r="G54" s="201">
        <v>31</v>
      </c>
      <c r="H54" s="201">
        <v>0</v>
      </c>
      <c r="I54" s="201">
        <v>0</v>
      </c>
      <c r="J54" s="201">
        <v>29.84</v>
      </c>
      <c r="K54" s="201">
        <v>113.86</v>
      </c>
      <c r="L54" s="201">
        <v>0.36</v>
      </c>
      <c r="M54" s="201">
        <v>2.38</v>
      </c>
      <c r="N54" s="201">
        <v>1.94</v>
      </c>
      <c r="O54" s="201">
        <v>2.74</v>
      </c>
      <c r="P54" s="201">
        <v>0.93</v>
      </c>
      <c r="Q54" s="201">
        <v>0.18</v>
      </c>
      <c r="R54" s="201">
        <v>0.69</v>
      </c>
      <c r="S54" s="201">
        <v>0.44</v>
      </c>
      <c r="T54" s="201">
        <v>0</v>
      </c>
      <c r="U54" s="201">
        <v>2.3199999999999998</v>
      </c>
      <c r="V54" s="201">
        <v>0.34</v>
      </c>
      <c r="W54" s="201">
        <v>0.76</v>
      </c>
      <c r="X54" s="201">
        <v>2.42</v>
      </c>
      <c r="Y54" s="201">
        <v>0</v>
      </c>
      <c r="Z54" s="201">
        <v>30.11</v>
      </c>
      <c r="AA54" s="201">
        <v>1.48</v>
      </c>
      <c r="AB54" s="201">
        <v>0</v>
      </c>
      <c r="AC54" s="201">
        <v>0</v>
      </c>
      <c r="AD54" s="201">
        <v>24.92</v>
      </c>
      <c r="AE54" s="201">
        <v>0</v>
      </c>
      <c r="AF54" s="201">
        <v>0</v>
      </c>
      <c r="AG54" s="201">
        <v>76.38</v>
      </c>
      <c r="AH54" s="201">
        <v>0</v>
      </c>
      <c r="AI54" s="201">
        <v>18.39</v>
      </c>
      <c r="AJ54" s="201">
        <v>0</v>
      </c>
      <c r="AK54" s="201">
        <v>15.59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19</v>
      </c>
      <c r="E55" s="201">
        <v>0</v>
      </c>
      <c r="F55" s="201">
        <v>0</v>
      </c>
      <c r="G55" s="201">
        <v>31</v>
      </c>
      <c r="H55" s="201">
        <v>0</v>
      </c>
      <c r="I55" s="201">
        <v>0</v>
      </c>
      <c r="J55" s="201">
        <v>29.84</v>
      </c>
      <c r="K55" s="201">
        <v>113.86</v>
      </c>
      <c r="L55" s="201">
        <v>3.65</v>
      </c>
      <c r="M55" s="201">
        <v>2.38</v>
      </c>
      <c r="N55" s="201">
        <v>1.94</v>
      </c>
      <c r="O55" s="201">
        <v>2.74</v>
      </c>
      <c r="P55" s="201">
        <v>0.93</v>
      </c>
      <c r="Q55" s="201">
        <v>1.9</v>
      </c>
      <c r="R55" s="201">
        <v>0.7</v>
      </c>
      <c r="S55" s="201">
        <v>4.8499999999999996</v>
      </c>
      <c r="T55" s="201">
        <v>0</v>
      </c>
      <c r="U55" s="201">
        <v>2.3199999999999998</v>
      </c>
      <c r="V55" s="201">
        <v>0.34</v>
      </c>
      <c r="W55" s="201">
        <v>0.76</v>
      </c>
      <c r="X55" s="201">
        <v>2.42</v>
      </c>
      <c r="Y55" s="201">
        <v>0</v>
      </c>
      <c r="Z55" s="201">
        <v>24.17</v>
      </c>
      <c r="AA55" s="201">
        <v>20.36</v>
      </c>
      <c r="AB55" s="201">
        <v>0</v>
      </c>
      <c r="AC55" s="201">
        <v>0</v>
      </c>
      <c r="AD55" s="201">
        <v>24.92</v>
      </c>
      <c r="AE55" s="201">
        <v>0</v>
      </c>
      <c r="AF55" s="201">
        <v>0</v>
      </c>
      <c r="AG55" s="201">
        <v>76.38</v>
      </c>
      <c r="AH55" s="201">
        <v>0</v>
      </c>
      <c r="AI55" s="201">
        <v>18.39</v>
      </c>
      <c r="AJ55" s="201">
        <v>0</v>
      </c>
      <c r="AK55" s="201">
        <v>15.59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19</v>
      </c>
      <c r="E56" s="201">
        <v>0</v>
      </c>
      <c r="F56" s="201">
        <v>0</v>
      </c>
      <c r="G56" s="201">
        <v>31</v>
      </c>
      <c r="H56" s="201">
        <v>0</v>
      </c>
      <c r="I56" s="201">
        <v>0</v>
      </c>
      <c r="J56" s="201">
        <v>29.84</v>
      </c>
      <c r="K56" s="201">
        <v>113.86</v>
      </c>
      <c r="L56" s="201">
        <v>3.65</v>
      </c>
      <c r="M56" s="201">
        <v>2.38</v>
      </c>
      <c r="N56" s="201">
        <v>1.94</v>
      </c>
      <c r="O56" s="201">
        <v>2.74</v>
      </c>
      <c r="P56" s="201">
        <v>0.93</v>
      </c>
      <c r="Q56" s="201">
        <v>1.9</v>
      </c>
      <c r="R56" s="201">
        <v>8.0299999999999994</v>
      </c>
      <c r="S56" s="201">
        <v>4.8499999999999996</v>
      </c>
      <c r="T56" s="201">
        <v>0</v>
      </c>
      <c r="U56" s="201">
        <v>2.3199999999999998</v>
      </c>
      <c r="V56" s="201">
        <v>0.34</v>
      </c>
      <c r="W56" s="201">
        <v>0.76</v>
      </c>
      <c r="X56" s="201">
        <v>2.42</v>
      </c>
      <c r="Y56" s="201">
        <v>0</v>
      </c>
      <c r="Z56" s="201">
        <v>69.28</v>
      </c>
      <c r="AA56" s="201">
        <v>20.36</v>
      </c>
      <c r="AB56" s="201">
        <v>0</v>
      </c>
      <c r="AC56" s="201">
        <v>0</v>
      </c>
      <c r="AD56" s="201">
        <v>24.92</v>
      </c>
      <c r="AE56" s="201">
        <v>0</v>
      </c>
      <c r="AF56" s="201">
        <v>0</v>
      </c>
      <c r="AG56" s="201">
        <v>76.38</v>
      </c>
      <c r="AH56" s="201">
        <v>0</v>
      </c>
      <c r="AI56" s="201">
        <v>18.39</v>
      </c>
      <c r="AJ56" s="201">
        <v>0</v>
      </c>
      <c r="AK56" s="201">
        <v>15.59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19</v>
      </c>
      <c r="E57" s="201">
        <v>0</v>
      </c>
      <c r="F57" s="201">
        <v>0</v>
      </c>
      <c r="G57" s="201">
        <v>31</v>
      </c>
      <c r="H57" s="201">
        <v>0</v>
      </c>
      <c r="I57" s="201">
        <v>0</v>
      </c>
      <c r="J57" s="201">
        <v>29.84</v>
      </c>
      <c r="K57" s="201">
        <v>113.86</v>
      </c>
      <c r="L57" s="201">
        <v>3.65</v>
      </c>
      <c r="M57" s="201">
        <v>2.38</v>
      </c>
      <c r="N57" s="201">
        <v>1.94</v>
      </c>
      <c r="O57" s="201">
        <v>2.74</v>
      </c>
      <c r="P57" s="201">
        <v>0.93</v>
      </c>
      <c r="Q57" s="201">
        <v>1.9</v>
      </c>
      <c r="R57" s="201">
        <v>8.0299999999999994</v>
      </c>
      <c r="S57" s="201">
        <v>4.8499999999999996</v>
      </c>
      <c r="T57" s="201">
        <v>0</v>
      </c>
      <c r="U57" s="201">
        <v>2.3199999999999998</v>
      </c>
      <c r="V57" s="201">
        <v>0.34</v>
      </c>
      <c r="W57" s="201">
        <v>0.76</v>
      </c>
      <c r="X57" s="201">
        <v>0</v>
      </c>
      <c r="Y57" s="201">
        <v>0</v>
      </c>
      <c r="Z57" s="201">
        <v>69.28</v>
      </c>
      <c r="AA57" s="201">
        <v>20.36</v>
      </c>
      <c r="AB57" s="201">
        <v>0</v>
      </c>
      <c r="AC57" s="201">
        <v>0</v>
      </c>
      <c r="AD57" s="201">
        <v>24.92</v>
      </c>
      <c r="AE57" s="201">
        <v>0</v>
      </c>
      <c r="AF57" s="201">
        <v>0</v>
      </c>
      <c r="AG57" s="201">
        <v>76.38</v>
      </c>
      <c r="AH57" s="201">
        <v>0</v>
      </c>
      <c r="AI57" s="201">
        <v>18.39</v>
      </c>
      <c r="AJ57" s="201">
        <v>0</v>
      </c>
      <c r="AK57" s="201">
        <v>15.59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19</v>
      </c>
      <c r="E58" s="201">
        <v>0</v>
      </c>
      <c r="F58" s="201">
        <v>0</v>
      </c>
      <c r="G58" s="201">
        <v>31</v>
      </c>
      <c r="H58" s="201">
        <v>0</v>
      </c>
      <c r="I58" s="201">
        <v>0</v>
      </c>
      <c r="J58" s="201">
        <v>29.84</v>
      </c>
      <c r="K58" s="201">
        <v>113.86</v>
      </c>
      <c r="L58" s="201">
        <v>3.65</v>
      </c>
      <c r="M58" s="201">
        <v>2.38</v>
      </c>
      <c r="N58" s="201">
        <v>1.94</v>
      </c>
      <c r="O58" s="201">
        <v>2.74</v>
      </c>
      <c r="P58" s="201">
        <v>0.93</v>
      </c>
      <c r="Q58" s="201">
        <v>1.9</v>
      </c>
      <c r="R58" s="201">
        <v>8.0299999999999994</v>
      </c>
      <c r="S58" s="201">
        <v>4.8499999999999996</v>
      </c>
      <c r="T58" s="201">
        <v>0</v>
      </c>
      <c r="U58" s="201">
        <v>2.3199999999999998</v>
      </c>
      <c r="V58" s="201">
        <v>0.34</v>
      </c>
      <c r="W58" s="201">
        <v>0.76</v>
      </c>
      <c r="X58" s="201">
        <v>0</v>
      </c>
      <c r="Y58" s="201">
        <v>0</v>
      </c>
      <c r="Z58" s="201">
        <v>69.28</v>
      </c>
      <c r="AA58" s="201">
        <v>20.36</v>
      </c>
      <c r="AB58" s="201">
        <v>0</v>
      </c>
      <c r="AC58" s="201">
        <v>0</v>
      </c>
      <c r="AD58" s="201">
        <v>24.92</v>
      </c>
      <c r="AE58" s="201">
        <v>0</v>
      </c>
      <c r="AF58" s="201">
        <v>0</v>
      </c>
      <c r="AG58" s="201">
        <v>76.38</v>
      </c>
      <c r="AH58" s="201">
        <v>0</v>
      </c>
      <c r="AI58" s="201">
        <v>18.39</v>
      </c>
      <c r="AJ58" s="201">
        <v>0</v>
      </c>
      <c r="AK58" s="201">
        <v>15.59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19</v>
      </c>
      <c r="E59" s="201">
        <v>0</v>
      </c>
      <c r="F59" s="201">
        <v>0</v>
      </c>
      <c r="G59" s="201">
        <v>31</v>
      </c>
      <c r="H59" s="201">
        <v>0</v>
      </c>
      <c r="I59" s="201">
        <v>0</v>
      </c>
      <c r="J59" s="201">
        <v>29.84</v>
      </c>
      <c r="K59" s="201">
        <v>113.86</v>
      </c>
      <c r="L59" s="201">
        <v>3.65</v>
      </c>
      <c r="M59" s="201">
        <v>2.38</v>
      </c>
      <c r="N59" s="201">
        <v>1.94</v>
      </c>
      <c r="O59" s="201">
        <v>2.74</v>
      </c>
      <c r="P59" s="201">
        <v>0.93</v>
      </c>
      <c r="Q59" s="201">
        <v>1.9</v>
      </c>
      <c r="R59" s="201">
        <v>8.0299999999999994</v>
      </c>
      <c r="S59" s="201">
        <v>4.8499999999999996</v>
      </c>
      <c r="T59" s="201">
        <v>0</v>
      </c>
      <c r="U59" s="201">
        <v>2.3199999999999998</v>
      </c>
      <c r="V59" s="201">
        <v>0.34</v>
      </c>
      <c r="W59" s="201">
        <v>0.76</v>
      </c>
      <c r="X59" s="201">
        <v>0</v>
      </c>
      <c r="Y59" s="201">
        <v>0</v>
      </c>
      <c r="Z59" s="201">
        <v>69.28</v>
      </c>
      <c r="AA59" s="201">
        <v>20.36</v>
      </c>
      <c r="AB59" s="201">
        <v>0</v>
      </c>
      <c r="AC59" s="201">
        <v>0</v>
      </c>
      <c r="AD59" s="201">
        <v>24.92</v>
      </c>
      <c r="AE59" s="201">
        <v>0</v>
      </c>
      <c r="AF59" s="201">
        <v>0</v>
      </c>
      <c r="AG59" s="201">
        <v>76.38</v>
      </c>
      <c r="AH59" s="201">
        <v>0</v>
      </c>
      <c r="AI59" s="201">
        <v>18.39</v>
      </c>
      <c r="AJ59" s="201">
        <v>0</v>
      </c>
      <c r="AK59" s="201">
        <v>15.59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19</v>
      </c>
      <c r="E60" s="201">
        <v>0</v>
      </c>
      <c r="F60" s="201">
        <v>0</v>
      </c>
      <c r="G60" s="201">
        <v>31</v>
      </c>
      <c r="H60" s="201">
        <v>0</v>
      </c>
      <c r="I60" s="201">
        <v>0</v>
      </c>
      <c r="J60" s="201">
        <v>29.84</v>
      </c>
      <c r="K60" s="201">
        <v>113.86</v>
      </c>
      <c r="L60" s="201">
        <v>3.65</v>
      </c>
      <c r="M60" s="201">
        <v>2.38</v>
      </c>
      <c r="N60" s="201">
        <v>1.94</v>
      </c>
      <c r="O60" s="201">
        <v>2.74</v>
      </c>
      <c r="P60" s="201">
        <v>0.93</v>
      </c>
      <c r="Q60" s="201">
        <v>1.9</v>
      </c>
      <c r="R60" s="201">
        <v>8.0299999999999994</v>
      </c>
      <c r="S60" s="201">
        <v>4.8499999999999996</v>
      </c>
      <c r="T60" s="201">
        <v>0</v>
      </c>
      <c r="U60" s="201">
        <v>2.3199999999999998</v>
      </c>
      <c r="V60" s="201">
        <v>3.32</v>
      </c>
      <c r="W60" s="201">
        <v>8.83</v>
      </c>
      <c r="X60" s="201">
        <v>15.73</v>
      </c>
      <c r="Y60" s="201">
        <v>0</v>
      </c>
      <c r="Z60" s="201">
        <v>71.72</v>
      </c>
      <c r="AA60" s="201">
        <v>20.36</v>
      </c>
      <c r="AB60" s="201">
        <v>0</v>
      </c>
      <c r="AC60" s="201">
        <v>0</v>
      </c>
      <c r="AD60" s="201">
        <v>24.92</v>
      </c>
      <c r="AE60" s="201">
        <v>0</v>
      </c>
      <c r="AF60" s="201">
        <v>0</v>
      </c>
      <c r="AG60" s="201">
        <v>76.38</v>
      </c>
      <c r="AH60" s="201">
        <v>0</v>
      </c>
      <c r="AI60" s="201">
        <v>18.39</v>
      </c>
      <c r="AJ60" s="201">
        <v>0</v>
      </c>
      <c r="AK60" s="201">
        <v>15.59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19</v>
      </c>
      <c r="E61" s="201">
        <v>0</v>
      </c>
      <c r="F61" s="201">
        <v>0</v>
      </c>
      <c r="G61" s="201">
        <v>31</v>
      </c>
      <c r="H61" s="201">
        <v>0</v>
      </c>
      <c r="I61" s="201">
        <v>0</v>
      </c>
      <c r="J61" s="201">
        <v>29.84</v>
      </c>
      <c r="K61" s="201">
        <v>113.86</v>
      </c>
      <c r="L61" s="201">
        <v>3.65</v>
      </c>
      <c r="M61" s="201">
        <v>2.38</v>
      </c>
      <c r="N61" s="201">
        <v>1.94</v>
      </c>
      <c r="O61" s="201">
        <v>2.74</v>
      </c>
      <c r="P61" s="201">
        <v>0.93</v>
      </c>
      <c r="Q61" s="201">
        <v>1.9</v>
      </c>
      <c r="R61" s="201">
        <v>8.0299999999999994</v>
      </c>
      <c r="S61" s="201">
        <v>4.8499999999999996</v>
      </c>
      <c r="T61" s="201">
        <v>0</v>
      </c>
      <c r="U61" s="201">
        <v>2.3199999999999998</v>
      </c>
      <c r="V61" s="201">
        <v>3.32</v>
      </c>
      <c r="W61" s="201">
        <v>8.83</v>
      </c>
      <c r="X61" s="201">
        <v>14.07</v>
      </c>
      <c r="Y61" s="201">
        <v>0</v>
      </c>
      <c r="Z61" s="201">
        <v>69.28</v>
      </c>
      <c r="AA61" s="201">
        <v>0</v>
      </c>
      <c r="AB61" s="201">
        <v>0</v>
      </c>
      <c r="AC61" s="201">
        <v>0</v>
      </c>
      <c r="AD61" s="201">
        <v>24.92</v>
      </c>
      <c r="AE61" s="201">
        <v>0</v>
      </c>
      <c r="AF61" s="201">
        <v>0</v>
      </c>
      <c r="AG61" s="201">
        <v>76.38</v>
      </c>
      <c r="AH61" s="201">
        <v>0</v>
      </c>
      <c r="AI61" s="201">
        <v>18.39</v>
      </c>
      <c r="AJ61" s="201">
        <v>0</v>
      </c>
      <c r="AK61" s="201">
        <v>15.59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19</v>
      </c>
      <c r="E62" s="201">
        <v>0</v>
      </c>
      <c r="F62" s="201">
        <v>0</v>
      </c>
      <c r="G62" s="201">
        <v>31</v>
      </c>
      <c r="H62" s="201">
        <v>0</v>
      </c>
      <c r="I62" s="201">
        <v>0</v>
      </c>
      <c r="J62" s="201">
        <v>29.84</v>
      </c>
      <c r="K62" s="201">
        <v>113.86</v>
      </c>
      <c r="L62" s="201">
        <v>3.65</v>
      </c>
      <c r="M62" s="201">
        <v>2.38</v>
      </c>
      <c r="N62" s="201">
        <v>1.94</v>
      </c>
      <c r="O62" s="201">
        <v>2.74</v>
      </c>
      <c r="P62" s="201">
        <v>0.93</v>
      </c>
      <c r="Q62" s="201">
        <v>1.9</v>
      </c>
      <c r="R62" s="201">
        <v>8.0299999999999994</v>
      </c>
      <c r="S62" s="201">
        <v>4.8499999999999996</v>
      </c>
      <c r="T62" s="201">
        <v>0</v>
      </c>
      <c r="U62" s="201">
        <v>2.3199999999999998</v>
      </c>
      <c r="V62" s="201">
        <v>3.32</v>
      </c>
      <c r="W62" s="201">
        <v>8.83</v>
      </c>
      <c r="X62" s="201">
        <v>14.07</v>
      </c>
      <c r="Y62" s="201">
        <v>0</v>
      </c>
      <c r="Z62" s="201">
        <v>69.28</v>
      </c>
      <c r="AA62" s="201">
        <v>0</v>
      </c>
      <c r="AB62" s="201">
        <v>0</v>
      </c>
      <c r="AC62" s="201">
        <v>0</v>
      </c>
      <c r="AD62" s="201">
        <v>24.92</v>
      </c>
      <c r="AE62" s="201">
        <v>0</v>
      </c>
      <c r="AF62" s="201">
        <v>0</v>
      </c>
      <c r="AG62" s="201">
        <v>76.38</v>
      </c>
      <c r="AH62" s="201">
        <v>0</v>
      </c>
      <c r="AI62" s="201">
        <v>18.39</v>
      </c>
      <c r="AJ62" s="201">
        <v>0</v>
      </c>
      <c r="AK62" s="201">
        <v>15.59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19</v>
      </c>
      <c r="E63" s="201">
        <v>0</v>
      </c>
      <c r="F63" s="201">
        <v>0</v>
      </c>
      <c r="G63" s="201">
        <v>31</v>
      </c>
      <c r="H63" s="201">
        <v>0</v>
      </c>
      <c r="I63" s="201">
        <v>0</v>
      </c>
      <c r="J63" s="201">
        <v>29.84</v>
      </c>
      <c r="K63" s="201">
        <v>113.86</v>
      </c>
      <c r="L63" s="201">
        <v>3.65</v>
      </c>
      <c r="M63" s="201">
        <v>2.38</v>
      </c>
      <c r="N63" s="201">
        <v>1.94</v>
      </c>
      <c r="O63" s="201">
        <v>2.74</v>
      </c>
      <c r="P63" s="201">
        <v>0.93</v>
      </c>
      <c r="Q63" s="201">
        <v>1.9</v>
      </c>
      <c r="R63" s="201">
        <v>8.0299999999999994</v>
      </c>
      <c r="S63" s="201">
        <v>4.8499999999999996</v>
      </c>
      <c r="T63" s="201">
        <v>0</v>
      </c>
      <c r="U63" s="201">
        <v>2.3199999999999998</v>
      </c>
      <c r="V63" s="201">
        <v>3.32</v>
      </c>
      <c r="W63" s="201">
        <v>8.83</v>
      </c>
      <c r="X63" s="201">
        <v>14.07</v>
      </c>
      <c r="Y63" s="201">
        <v>0</v>
      </c>
      <c r="Z63" s="201">
        <v>69.28</v>
      </c>
      <c r="AA63" s="201">
        <v>0</v>
      </c>
      <c r="AB63" s="201">
        <v>0</v>
      </c>
      <c r="AC63" s="201">
        <v>0</v>
      </c>
      <c r="AD63" s="201">
        <v>24.92</v>
      </c>
      <c r="AE63" s="201">
        <v>0</v>
      </c>
      <c r="AF63" s="201">
        <v>0</v>
      </c>
      <c r="AG63" s="201">
        <v>76.38</v>
      </c>
      <c r="AH63" s="201">
        <v>0</v>
      </c>
      <c r="AI63" s="201">
        <v>18.39</v>
      </c>
      <c r="AJ63" s="201">
        <v>0</v>
      </c>
      <c r="AK63" s="201">
        <v>15.59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19</v>
      </c>
      <c r="E64" s="201">
        <v>0</v>
      </c>
      <c r="F64" s="201">
        <v>0</v>
      </c>
      <c r="G64" s="201">
        <v>31</v>
      </c>
      <c r="H64" s="201">
        <v>0</v>
      </c>
      <c r="I64" s="201">
        <v>0</v>
      </c>
      <c r="J64" s="201">
        <v>29.84</v>
      </c>
      <c r="K64" s="201">
        <v>113.86</v>
      </c>
      <c r="L64" s="201">
        <v>3.65</v>
      </c>
      <c r="M64" s="201">
        <v>2.38</v>
      </c>
      <c r="N64" s="201">
        <v>1.94</v>
      </c>
      <c r="O64" s="201">
        <v>2.74</v>
      </c>
      <c r="P64" s="201">
        <v>0.93</v>
      </c>
      <c r="Q64" s="201">
        <v>1.9</v>
      </c>
      <c r="R64" s="201">
        <v>8.0299999999999994</v>
      </c>
      <c r="S64" s="201">
        <v>4.8499999999999996</v>
      </c>
      <c r="T64" s="201">
        <v>0</v>
      </c>
      <c r="U64" s="201">
        <v>2.3199999999999998</v>
      </c>
      <c r="V64" s="201">
        <v>3.32</v>
      </c>
      <c r="W64" s="201">
        <v>8.83</v>
      </c>
      <c r="X64" s="201">
        <v>17.39</v>
      </c>
      <c r="Y64" s="201">
        <v>0</v>
      </c>
      <c r="Z64" s="201">
        <v>69.28</v>
      </c>
      <c r="AA64" s="201">
        <v>0</v>
      </c>
      <c r="AB64" s="201">
        <v>0</v>
      </c>
      <c r="AC64" s="201">
        <v>0</v>
      </c>
      <c r="AD64" s="201">
        <v>24.92</v>
      </c>
      <c r="AE64" s="201">
        <v>0</v>
      </c>
      <c r="AF64" s="201">
        <v>0</v>
      </c>
      <c r="AG64" s="201">
        <v>76.38</v>
      </c>
      <c r="AH64" s="201">
        <v>0</v>
      </c>
      <c r="AI64" s="201">
        <v>18.39</v>
      </c>
      <c r="AJ64" s="201">
        <v>0</v>
      </c>
      <c r="AK64" s="201">
        <v>15.59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19</v>
      </c>
      <c r="E65" s="201">
        <v>0</v>
      </c>
      <c r="F65" s="201">
        <v>0</v>
      </c>
      <c r="G65" s="201">
        <v>31</v>
      </c>
      <c r="H65" s="201">
        <v>0</v>
      </c>
      <c r="I65" s="201">
        <v>0</v>
      </c>
      <c r="J65" s="201">
        <v>29.84</v>
      </c>
      <c r="K65" s="201">
        <v>113.86</v>
      </c>
      <c r="L65" s="201">
        <v>3.65</v>
      </c>
      <c r="M65" s="201">
        <v>2.38</v>
      </c>
      <c r="N65" s="201">
        <v>1.94</v>
      </c>
      <c r="O65" s="201">
        <v>2.74</v>
      </c>
      <c r="P65" s="201">
        <v>0.93</v>
      </c>
      <c r="Q65" s="201">
        <v>1.9</v>
      </c>
      <c r="R65" s="201">
        <v>8.0299999999999994</v>
      </c>
      <c r="S65" s="201">
        <v>4.8499999999999996</v>
      </c>
      <c r="T65" s="201">
        <v>0</v>
      </c>
      <c r="U65" s="201">
        <v>2.3199999999999998</v>
      </c>
      <c r="V65" s="201">
        <v>3.32</v>
      </c>
      <c r="W65" s="201">
        <v>8.83</v>
      </c>
      <c r="X65" s="201">
        <v>20.59</v>
      </c>
      <c r="Y65" s="201">
        <v>0</v>
      </c>
      <c r="Z65" s="201">
        <v>69.28</v>
      </c>
      <c r="AA65" s="201">
        <v>0</v>
      </c>
      <c r="AB65" s="201">
        <v>0</v>
      </c>
      <c r="AC65" s="201">
        <v>0</v>
      </c>
      <c r="AD65" s="201">
        <v>24.92</v>
      </c>
      <c r="AE65" s="201">
        <v>0</v>
      </c>
      <c r="AF65" s="201">
        <v>0</v>
      </c>
      <c r="AG65" s="201">
        <v>76.38</v>
      </c>
      <c r="AH65" s="201">
        <v>0</v>
      </c>
      <c r="AI65" s="201">
        <v>18.39</v>
      </c>
      <c r="AJ65" s="201">
        <v>0</v>
      </c>
      <c r="AK65" s="201">
        <v>15.59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19</v>
      </c>
      <c r="E66" s="201">
        <v>0</v>
      </c>
      <c r="F66" s="201">
        <v>0</v>
      </c>
      <c r="G66" s="201">
        <v>31</v>
      </c>
      <c r="H66" s="201">
        <v>0</v>
      </c>
      <c r="I66" s="201">
        <v>0</v>
      </c>
      <c r="J66" s="201">
        <v>29.84</v>
      </c>
      <c r="K66" s="201">
        <v>113.86</v>
      </c>
      <c r="L66" s="201">
        <v>3.65</v>
      </c>
      <c r="M66" s="201">
        <v>2.38</v>
      </c>
      <c r="N66" s="201">
        <v>1.94</v>
      </c>
      <c r="O66" s="201">
        <v>2.74</v>
      </c>
      <c r="P66" s="201">
        <v>0.93</v>
      </c>
      <c r="Q66" s="201">
        <v>1.9</v>
      </c>
      <c r="R66" s="201">
        <v>8.0299999999999994</v>
      </c>
      <c r="S66" s="201">
        <v>4.8499999999999996</v>
      </c>
      <c r="T66" s="201">
        <v>0</v>
      </c>
      <c r="U66" s="201">
        <v>2.3199999999999998</v>
      </c>
      <c r="V66" s="201">
        <v>0.36</v>
      </c>
      <c r="W66" s="201">
        <v>0.76</v>
      </c>
      <c r="X66" s="201">
        <v>0</v>
      </c>
      <c r="Y66" s="201">
        <v>0</v>
      </c>
      <c r="Z66" s="201">
        <v>69.28</v>
      </c>
      <c r="AA66" s="201">
        <v>0</v>
      </c>
      <c r="AB66" s="201">
        <v>0</v>
      </c>
      <c r="AC66" s="201">
        <v>0</v>
      </c>
      <c r="AD66" s="201">
        <v>24.92</v>
      </c>
      <c r="AE66" s="201">
        <v>0</v>
      </c>
      <c r="AF66" s="201">
        <v>0</v>
      </c>
      <c r="AG66" s="201">
        <v>76.38</v>
      </c>
      <c r="AH66" s="201">
        <v>0</v>
      </c>
      <c r="AI66" s="201">
        <v>18.39</v>
      </c>
      <c r="AJ66" s="201">
        <v>0</v>
      </c>
      <c r="AK66" s="201">
        <v>15.59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19</v>
      </c>
      <c r="E67" s="201">
        <v>0</v>
      </c>
      <c r="F67" s="201">
        <v>0</v>
      </c>
      <c r="G67" s="201">
        <v>31</v>
      </c>
      <c r="H67" s="201">
        <v>0</v>
      </c>
      <c r="I67" s="201">
        <v>0</v>
      </c>
      <c r="J67" s="201">
        <v>29.84</v>
      </c>
      <c r="K67" s="201">
        <v>0</v>
      </c>
      <c r="L67" s="201">
        <v>0.36</v>
      </c>
      <c r="M67" s="201">
        <v>2.38</v>
      </c>
      <c r="N67" s="201">
        <v>1.94</v>
      </c>
      <c r="O67" s="201">
        <v>2.74</v>
      </c>
      <c r="P67" s="201">
        <v>0.93</v>
      </c>
      <c r="Q67" s="201">
        <v>0.18</v>
      </c>
      <c r="R67" s="201">
        <v>1.44</v>
      </c>
      <c r="S67" s="201">
        <v>0.43</v>
      </c>
      <c r="T67" s="201">
        <v>0</v>
      </c>
      <c r="U67" s="201">
        <v>2.3199999999999998</v>
      </c>
      <c r="V67" s="201">
        <v>0.34</v>
      </c>
      <c r="W67" s="201">
        <v>0.76</v>
      </c>
      <c r="X67" s="201">
        <v>2.3199999999999998</v>
      </c>
      <c r="Y67" s="201">
        <v>0</v>
      </c>
      <c r="Z67" s="201">
        <v>23.58</v>
      </c>
      <c r="AA67" s="201">
        <v>0</v>
      </c>
      <c r="AB67" s="201">
        <v>0</v>
      </c>
      <c r="AC67" s="201">
        <v>0</v>
      </c>
      <c r="AD67" s="201">
        <v>24.92</v>
      </c>
      <c r="AE67" s="201">
        <v>0</v>
      </c>
      <c r="AF67" s="201">
        <v>0</v>
      </c>
      <c r="AG67" s="201">
        <v>76.38</v>
      </c>
      <c r="AH67" s="201">
        <v>0</v>
      </c>
      <c r="AI67" s="201">
        <v>18.39</v>
      </c>
      <c r="AJ67" s="201">
        <v>0</v>
      </c>
      <c r="AK67" s="201">
        <v>17.36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19</v>
      </c>
      <c r="E68" s="201">
        <v>0</v>
      </c>
      <c r="F68" s="201">
        <v>0</v>
      </c>
      <c r="G68" s="201">
        <v>31</v>
      </c>
      <c r="H68" s="201">
        <v>0</v>
      </c>
      <c r="I68" s="201">
        <v>0</v>
      </c>
      <c r="J68" s="201">
        <v>29.84</v>
      </c>
      <c r="K68" s="201">
        <v>0</v>
      </c>
      <c r="L68" s="201">
        <v>0.36</v>
      </c>
      <c r="M68" s="201">
        <v>2.38</v>
      </c>
      <c r="N68" s="201">
        <v>1.94</v>
      </c>
      <c r="O68" s="201">
        <v>2.74</v>
      </c>
      <c r="P68" s="201">
        <v>0.93</v>
      </c>
      <c r="Q68" s="201">
        <v>0.18</v>
      </c>
      <c r="R68" s="201">
        <v>0.69</v>
      </c>
      <c r="S68" s="201">
        <v>0.43</v>
      </c>
      <c r="T68" s="201">
        <v>0</v>
      </c>
      <c r="U68" s="201">
        <v>2.3199999999999998</v>
      </c>
      <c r="V68" s="201">
        <v>0.34</v>
      </c>
      <c r="W68" s="201">
        <v>0.76</v>
      </c>
      <c r="X68" s="201">
        <v>2.42</v>
      </c>
      <c r="Y68" s="201">
        <v>0</v>
      </c>
      <c r="Z68" s="201">
        <v>23.58</v>
      </c>
      <c r="AA68" s="201">
        <v>0</v>
      </c>
      <c r="AB68" s="201">
        <v>0</v>
      </c>
      <c r="AC68" s="201">
        <v>0</v>
      </c>
      <c r="AD68" s="201">
        <v>24.92</v>
      </c>
      <c r="AE68" s="201">
        <v>0</v>
      </c>
      <c r="AF68" s="201">
        <v>0</v>
      </c>
      <c r="AG68" s="201">
        <v>76.38</v>
      </c>
      <c r="AH68" s="201">
        <v>0</v>
      </c>
      <c r="AI68" s="201">
        <v>18.39</v>
      </c>
      <c r="AJ68" s="201">
        <v>0</v>
      </c>
      <c r="AK68" s="201">
        <v>17.36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19</v>
      </c>
      <c r="E69" s="201">
        <v>0</v>
      </c>
      <c r="F69" s="201">
        <v>0</v>
      </c>
      <c r="G69" s="201">
        <v>31</v>
      </c>
      <c r="H69" s="201">
        <v>0</v>
      </c>
      <c r="I69" s="201">
        <v>0</v>
      </c>
      <c r="J69" s="201">
        <v>29.84</v>
      </c>
      <c r="K69" s="201">
        <v>0</v>
      </c>
      <c r="L69" s="201">
        <v>0.36</v>
      </c>
      <c r="M69" s="201">
        <v>2.38</v>
      </c>
      <c r="N69" s="201">
        <v>1.94</v>
      </c>
      <c r="O69" s="201">
        <v>2.74</v>
      </c>
      <c r="P69" s="201">
        <v>0.93</v>
      </c>
      <c r="Q69" s="201">
        <v>0.18</v>
      </c>
      <c r="R69" s="201">
        <v>0.69</v>
      </c>
      <c r="S69" s="201">
        <v>0.43</v>
      </c>
      <c r="T69" s="201">
        <v>0</v>
      </c>
      <c r="U69" s="201">
        <v>2.3199999999999998</v>
      </c>
      <c r="V69" s="201">
        <v>0.34</v>
      </c>
      <c r="W69" s="201">
        <v>0.76</v>
      </c>
      <c r="X69" s="201">
        <v>2.42</v>
      </c>
      <c r="Y69" s="201">
        <v>0</v>
      </c>
      <c r="Z69" s="201">
        <v>24.17</v>
      </c>
      <c r="AA69" s="201">
        <v>0</v>
      </c>
      <c r="AB69" s="201">
        <v>0</v>
      </c>
      <c r="AC69" s="201">
        <v>0</v>
      </c>
      <c r="AD69" s="201">
        <v>24.92</v>
      </c>
      <c r="AE69" s="201">
        <v>0</v>
      </c>
      <c r="AF69" s="201">
        <v>0</v>
      </c>
      <c r="AG69" s="201">
        <v>76.38</v>
      </c>
      <c r="AH69" s="201">
        <v>0</v>
      </c>
      <c r="AI69" s="201">
        <v>18.39</v>
      </c>
      <c r="AJ69" s="201">
        <v>0</v>
      </c>
      <c r="AK69" s="201">
        <v>15.59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19</v>
      </c>
      <c r="E70" s="201">
        <v>0</v>
      </c>
      <c r="F70" s="201">
        <v>0</v>
      </c>
      <c r="G70" s="201">
        <v>31</v>
      </c>
      <c r="H70" s="201">
        <v>0</v>
      </c>
      <c r="I70" s="201">
        <v>0</v>
      </c>
      <c r="J70" s="201">
        <v>29.84</v>
      </c>
      <c r="K70" s="201">
        <v>0</v>
      </c>
      <c r="L70" s="201">
        <v>0.36</v>
      </c>
      <c r="M70" s="201">
        <v>2.38</v>
      </c>
      <c r="N70" s="201">
        <v>1.94</v>
      </c>
      <c r="O70" s="201">
        <v>2.74</v>
      </c>
      <c r="P70" s="201">
        <v>0.93</v>
      </c>
      <c r="Q70" s="201">
        <v>0.18</v>
      </c>
      <c r="R70" s="201">
        <v>0.69</v>
      </c>
      <c r="S70" s="201">
        <v>0.43</v>
      </c>
      <c r="T70" s="201">
        <v>0</v>
      </c>
      <c r="U70" s="201">
        <v>2.3199999999999998</v>
      </c>
      <c r="V70" s="201">
        <v>0.34</v>
      </c>
      <c r="W70" s="201">
        <v>0.76</v>
      </c>
      <c r="X70" s="201">
        <v>2.42</v>
      </c>
      <c r="Y70" s="201">
        <v>0</v>
      </c>
      <c r="Z70" s="201">
        <v>24.17</v>
      </c>
      <c r="AA70" s="201">
        <v>0</v>
      </c>
      <c r="AB70" s="201">
        <v>0</v>
      </c>
      <c r="AC70" s="201">
        <v>0</v>
      </c>
      <c r="AD70" s="201">
        <v>24.92</v>
      </c>
      <c r="AE70" s="201">
        <v>0</v>
      </c>
      <c r="AF70" s="201">
        <v>0</v>
      </c>
      <c r="AG70" s="201">
        <v>76.38</v>
      </c>
      <c r="AH70" s="201">
        <v>0</v>
      </c>
      <c r="AI70" s="201">
        <v>18.39</v>
      </c>
      <c r="AJ70" s="201">
        <v>0</v>
      </c>
      <c r="AK70" s="201">
        <v>15.59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19</v>
      </c>
      <c r="E71" s="201">
        <v>0</v>
      </c>
      <c r="F71" s="201">
        <v>0</v>
      </c>
      <c r="G71" s="201">
        <v>31</v>
      </c>
      <c r="H71" s="201">
        <v>0</v>
      </c>
      <c r="I71" s="201">
        <v>0</v>
      </c>
      <c r="J71" s="201">
        <v>29.84</v>
      </c>
      <c r="K71" s="201">
        <v>0</v>
      </c>
      <c r="L71" s="201">
        <v>0.36</v>
      </c>
      <c r="M71" s="201">
        <v>2.38</v>
      </c>
      <c r="N71" s="201">
        <v>1.94</v>
      </c>
      <c r="O71" s="201">
        <v>2.74</v>
      </c>
      <c r="P71" s="201">
        <v>0.93</v>
      </c>
      <c r="Q71" s="201">
        <v>0.18</v>
      </c>
      <c r="R71" s="201">
        <v>0.69</v>
      </c>
      <c r="S71" s="201">
        <v>0.43</v>
      </c>
      <c r="T71" s="201">
        <v>0</v>
      </c>
      <c r="U71" s="201">
        <v>2.3199999999999998</v>
      </c>
      <c r="V71" s="201">
        <v>0.34</v>
      </c>
      <c r="W71" s="201">
        <v>0.76</v>
      </c>
      <c r="X71" s="201">
        <v>2.42</v>
      </c>
      <c r="Y71" s="201">
        <v>0</v>
      </c>
      <c r="Z71" s="201">
        <v>24.17</v>
      </c>
      <c r="AA71" s="201">
        <v>39.619999999999997</v>
      </c>
      <c r="AB71" s="201">
        <v>0</v>
      </c>
      <c r="AC71" s="201">
        <v>0</v>
      </c>
      <c r="AD71" s="201">
        <v>24.92</v>
      </c>
      <c r="AE71" s="201">
        <v>0</v>
      </c>
      <c r="AF71" s="201">
        <v>0</v>
      </c>
      <c r="AG71" s="201">
        <v>76.38</v>
      </c>
      <c r="AH71" s="201">
        <v>0</v>
      </c>
      <c r="AI71" s="201">
        <v>18.39</v>
      </c>
      <c r="AJ71" s="201">
        <v>0</v>
      </c>
      <c r="AK71" s="201">
        <v>15.59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19</v>
      </c>
      <c r="E72" s="201">
        <v>0</v>
      </c>
      <c r="F72" s="201">
        <v>0</v>
      </c>
      <c r="G72" s="201">
        <v>31</v>
      </c>
      <c r="H72" s="201">
        <v>0</v>
      </c>
      <c r="I72" s="201">
        <v>0</v>
      </c>
      <c r="J72" s="201">
        <v>29.84</v>
      </c>
      <c r="K72" s="201">
        <v>0</v>
      </c>
      <c r="L72" s="201">
        <v>0.36</v>
      </c>
      <c r="M72" s="201">
        <v>2.38</v>
      </c>
      <c r="N72" s="201">
        <v>1.94</v>
      </c>
      <c r="O72" s="201">
        <v>2.74</v>
      </c>
      <c r="P72" s="201">
        <v>0.93</v>
      </c>
      <c r="Q72" s="201">
        <v>0.18</v>
      </c>
      <c r="R72" s="201">
        <v>0.69</v>
      </c>
      <c r="S72" s="201">
        <v>0.43</v>
      </c>
      <c r="T72" s="201">
        <v>0</v>
      </c>
      <c r="U72" s="201">
        <v>2.3199999999999998</v>
      </c>
      <c r="V72" s="201">
        <v>0.34</v>
      </c>
      <c r="W72" s="201">
        <v>0.76</v>
      </c>
      <c r="X72" s="201">
        <v>2.42</v>
      </c>
      <c r="Y72" s="201">
        <v>0</v>
      </c>
      <c r="Z72" s="201">
        <v>24.17</v>
      </c>
      <c r="AA72" s="201">
        <v>39.619999999999997</v>
      </c>
      <c r="AB72" s="201">
        <v>0</v>
      </c>
      <c r="AC72" s="201">
        <v>0</v>
      </c>
      <c r="AD72" s="201">
        <v>24.92</v>
      </c>
      <c r="AE72" s="201">
        <v>0</v>
      </c>
      <c r="AF72" s="201">
        <v>0</v>
      </c>
      <c r="AG72" s="201">
        <v>76.38</v>
      </c>
      <c r="AH72" s="201">
        <v>0</v>
      </c>
      <c r="AI72" s="201">
        <v>18.39</v>
      </c>
      <c r="AJ72" s="201">
        <v>0</v>
      </c>
      <c r="AK72" s="201">
        <v>15.59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19.18</v>
      </c>
      <c r="E73" s="201">
        <v>0</v>
      </c>
      <c r="F73" s="201">
        <v>0</v>
      </c>
      <c r="G73" s="201">
        <v>31</v>
      </c>
      <c r="H73" s="201">
        <v>0</v>
      </c>
      <c r="I73" s="201">
        <v>0</v>
      </c>
      <c r="J73" s="201">
        <v>29.84</v>
      </c>
      <c r="K73" s="201">
        <v>0</v>
      </c>
      <c r="L73" s="201">
        <v>0.36</v>
      </c>
      <c r="M73" s="201">
        <v>2.38</v>
      </c>
      <c r="N73" s="201">
        <v>1.94</v>
      </c>
      <c r="O73" s="201">
        <v>2.74</v>
      </c>
      <c r="P73" s="201">
        <v>0.93</v>
      </c>
      <c r="Q73" s="201">
        <v>0.18</v>
      </c>
      <c r="R73" s="201">
        <v>0.69</v>
      </c>
      <c r="S73" s="201">
        <v>0.43</v>
      </c>
      <c r="T73" s="201">
        <v>0</v>
      </c>
      <c r="U73" s="201">
        <v>2.3199999999999998</v>
      </c>
      <c r="V73" s="201">
        <v>0.34</v>
      </c>
      <c r="W73" s="201">
        <v>0.76</v>
      </c>
      <c r="X73" s="201">
        <v>2.42</v>
      </c>
      <c r="Y73" s="201">
        <v>0</v>
      </c>
      <c r="Z73" s="201">
        <v>24.17</v>
      </c>
      <c r="AA73" s="201">
        <v>1.48</v>
      </c>
      <c r="AB73" s="201">
        <v>0</v>
      </c>
      <c r="AC73" s="201">
        <v>0</v>
      </c>
      <c r="AD73" s="201">
        <v>24.92</v>
      </c>
      <c r="AE73" s="201">
        <v>0</v>
      </c>
      <c r="AF73" s="201">
        <v>0</v>
      </c>
      <c r="AG73" s="201">
        <v>76.38</v>
      </c>
      <c r="AH73" s="201">
        <v>0</v>
      </c>
      <c r="AI73" s="201">
        <v>18.39</v>
      </c>
      <c r="AJ73" s="201">
        <v>0</v>
      </c>
      <c r="AK73" s="201">
        <v>15.59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19.18</v>
      </c>
      <c r="E74" s="201">
        <v>0</v>
      </c>
      <c r="F74" s="201">
        <v>0</v>
      </c>
      <c r="G74" s="201">
        <v>31</v>
      </c>
      <c r="H74" s="201">
        <v>0</v>
      </c>
      <c r="I74" s="201">
        <v>0</v>
      </c>
      <c r="J74" s="201">
        <v>29.84</v>
      </c>
      <c r="K74" s="201">
        <v>0</v>
      </c>
      <c r="L74" s="201">
        <v>0.36</v>
      </c>
      <c r="M74" s="201">
        <v>2.38</v>
      </c>
      <c r="N74" s="201">
        <v>1.94</v>
      </c>
      <c r="O74" s="201">
        <v>2.74</v>
      </c>
      <c r="P74" s="201">
        <v>0.93</v>
      </c>
      <c r="Q74" s="201">
        <v>0.18</v>
      </c>
      <c r="R74" s="201">
        <v>0.69</v>
      </c>
      <c r="S74" s="201">
        <v>0.43</v>
      </c>
      <c r="T74" s="201">
        <v>0</v>
      </c>
      <c r="U74" s="201">
        <v>2.3199999999999998</v>
      </c>
      <c r="V74" s="201">
        <v>0.34</v>
      </c>
      <c r="W74" s="201">
        <v>0.76</v>
      </c>
      <c r="X74" s="201">
        <v>2.42</v>
      </c>
      <c r="Y74" s="201">
        <v>0</v>
      </c>
      <c r="Z74" s="201">
        <v>24.17</v>
      </c>
      <c r="AA74" s="201">
        <v>1.48</v>
      </c>
      <c r="AB74" s="201">
        <v>0</v>
      </c>
      <c r="AC74" s="201">
        <v>0</v>
      </c>
      <c r="AD74" s="201">
        <v>24.92</v>
      </c>
      <c r="AE74" s="201">
        <v>0</v>
      </c>
      <c r="AF74" s="201">
        <v>0</v>
      </c>
      <c r="AG74" s="201">
        <v>76.38</v>
      </c>
      <c r="AH74" s="201">
        <v>0</v>
      </c>
      <c r="AI74" s="201">
        <v>18.39</v>
      </c>
      <c r="AJ74" s="201">
        <v>0</v>
      </c>
      <c r="AK74" s="201">
        <v>15.59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19.18</v>
      </c>
      <c r="E75" s="201">
        <v>0</v>
      </c>
      <c r="F75" s="201">
        <v>0</v>
      </c>
      <c r="G75" s="201">
        <v>31</v>
      </c>
      <c r="H75" s="201">
        <v>0</v>
      </c>
      <c r="I75" s="201">
        <v>0</v>
      </c>
      <c r="J75" s="201">
        <v>29.84</v>
      </c>
      <c r="K75" s="201">
        <v>0</v>
      </c>
      <c r="L75" s="201">
        <v>0.36</v>
      </c>
      <c r="M75" s="201">
        <v>2.38</v>
      </c>
      <c r="N75" s="201">
        <v>1.94</v>
      </c>
      <c r="O75" s="201">
        <v>2.4500000000000002</v>
      </c>
      <c r="P75" s="201">
        <v>0.93</v>
      </c>
      <c r="Q75" s="201">
        <v>0.18</v>
      </c>
      <c r="R75" s="201">
        <v>0.69</v>
      </c>
      <c r="S75" s="201">
        <v>0.43</v>
      </c>
      <c r="T75" s="201">
        <v>0</v>
      </c>
      <c r="U75" s="201">
        <v>2.3199999999999998</v>
      </c>
      <c r="V75" s="201">
        <v>0.34</v>
      </c>
      <c r="W75" s="201">
        <v>0.76</v>
      </c>
      <c r="X75" s="201">
        <v>2.42</v>
      </c>
      <c r="Y75" s="201">
        <v>0</v>
      </c>
      <c r="Z75" s="201">
        <v>24.17</v>
      </c>
      <c r="AA75" s="201">
        <v>1.48</v>
      </c>
      <c r="AB75" s="201">
        <v>0</v>
      </c>
      <c r="AC75" s="201">
        <v>0</v>
      </c>
      <c r="AD75" s="201">
        <v>24.92</v>
      </c>
      <c r="AE75" s="201">
        <v>0</v>
      </c>
      <c r="AF75" s="201">
        <v>0</v>
      </c>
      <c r="AG75" s="201">
        <v>76.38</v>
      </c>
      <c r="AH75" s="201">
        <v>0</v>
      </c>
      <c r="AI75" s="201">
        <v>18.39</v>
      </c>
      <c r="AJ75" s="201">
        <v>0</v>
      </c>
      <c r="AK75" s="201">
        <v>17.36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19.18</v>
      </c>
      <c r="E76" s="201">
        <v>0</v>
      </c>
      <c r="F76" s="201">
        <v>0</v>
      </c>
      <c r="G76" s="201">
        <v>31</v>
      </c>
      <c r="H76" s="201">
        <v>0</v>
      </c>
      <c r="I76" s="201">
        <v>0</v>
      </c>
      <c r="J76" s="201">
        <v>29.84</v>
      </c>
      <c r="K76" s="201">
        <v>0</v>
      </c>
      <c r="L76" s="201">
        <v>0.36</v>
      </c>
      <c r="M76" s="201">
        <v>2.38</v>
      </c>
      <c r="N76" s="201">
        <v>1.94</v>
      </c>
      <c r="O76" s="201">
        <v>2.19</v>
      </c>
      <c r="P76" s="201">
        <v>0.93</v>
      </c>
      <c r="Q76" s="201">
        <v>0.18</v>
      </c>
      <c r="R76" s="201">
        <v>0.69</v>
      </c>
      <c r="S76" s="201">
        <v>0.43</v>
      </c>
      <c r="T76" s="201">
        <v>0</v>
      </c>
      <c r="U76" s="201">
        <v>2.3199999999999998</v>
      </c>
      <c r="V76" s="201">
        <v>0.34</v>
      </c>
      <c r="W76" s="201">
        <v>0.76</v>
      </c>
      <c r="X76" s="201">
        <v>2.42</v>
      </c>
      <c r="Y76" s="201">
        <v>0</v>
      </c>
      <c r="Z76" s="201">
        <v>24.17</v>
      </c>
      <c r="AA76" s="201">
        <v>1.48</v>
      </c>
      <c r="AB76" s="201">
        <v>0</v>
      </c>
      <c r="AC76" s="201">
        <v>0</v>
      </c>
      <c r="AD76" s="201">
        <v>24.92</v>
      </c>
      <c r="AE76" s="201">
        <v>0</v>
      </c>
      <c r="AF76" s="201">
        <v>0</v>
      </c>
      <c r="AG76" s="201">
        <v>76.38</v>
      </c>
      <c r="AH76" s="201">
        <v>0</v>
      </c>
      <c r="AI76" s="201">
        <v>18.39</v>
      </c>
      <c r="AJ76" s="201">
        <v>0</v>
      </c>
      <c r="AK76" s="201">
        <v>17.36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19.18</v>
      </c>
      <c r="E77" s="201">
        <v>0</v>
      </c>
      <c r="F77" s="201">
        <v>0</v>
      </c>
      <c r="G77" s="201">
        <v>31</v>
      </c>
      <c r="H77" s="201">
        <v>0</v>
      </c>
      <c r="I77" s="201">
        <v>0</v>
      </c>
      <c r="J77" s="201">
        <v>29.84</v>
      </c>
      <c r="K77" s="201">
        <v>0</v>
      </c>
      <c r="L77" s="201">
        <v>0.36</v>
      </c>
      <c r="M77" s="201">
        <v>2.38</v>
      </c>
      <c r="N77" s="201">
        <v>1.94</v>
      </c>
      <c r="O77" s="201">
        <v>2.19</v>
      </c>
      <c r="P77" s="201">
        <v>0.93</v>
      </c>
      <c r="Q77" s="201">
        <v>0.18</v>
      </c>
      <c r="R77" s="201">
        <v>0.69</v>
      </c>
      <c r="S77" s="201">
        <v>0.43</v>
      </c>
      <c r="T77" s="201">
        <v>0</v>
      </c>
      <c r="U77" s="201">
        <v>2.3199999999999998</v>
      </c>
      <c r="V77" s="201">
        <v>0.34</v>
      </c>
      <c r="W77" s="201">
        <v>0.76</v>
      </c>
      <c r="X77" s="201">
        <v>2.42</v>
      </c>
      <c r="Y77" s="201">
        <v>0</v>
      </c>
      <c r="Z77" s="201">
        <v>24.17</v>
      </c>
      <c r="AA77" s="201">
        <v>1.48</v>
      </c>
      <c r="AB77" s="201">
        <v>0</v>
      </c>
      <c r="AC77" s="201">
        <v>0</v>
      </c>
      <c r="AD77" s="201">
        <v>24.92</v>
      </c>
      <c r="AE77" s="201">
        <v>0</v>
      </c>
      <c r="AF77" s="201">
        <v>0</v>
      </c>
      <c r="AG77" s="201">
        <v>76.38</v>
      </c>
      <c r="AH77" s="201">
        <v>0</v>
      </c>
      <c r="AI77" s="201">
        <v>18.39</v>
      </c>
      <c r="AJ77" s="201">
        <v>0</v>
      </c>
      <c r="AK77" s="201">
        <v>17.36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19.18</v>
      </c>
      <c r="E78" s="201">
        <v>0</v>
      </c>
      <c r="F78" s="201">
        <v>0</v>
      </c>
      <c r="G78" s="201">
        <v>31</v>
      </c>
      <c r="H78" s="201">
        <v>0</v>
      </c>
      <c r="I78" s="201">
        <v>0</v>
      </c>
      <c r="J78" s="201">
        <v>29.84</v>
      </c>
      <c r="K78" s="201">
        <v>0</v>
      </c>
      <c r="L78" s="201">
        <v>0.36</v>
      </c>
      <c r="M78" s="201">
        <v>2.38</v>
      </c>
      <c r="N78" s="201">
        <v>1.94</v>
      </c>
      <c r="O78" s="201">
        <v>2.19</v>
      </c>
      <c r="P78" s="201">
        <v>0.93</v>
      </c>
      <c r="Q78" s="201">
        <v>0.18</v>
      </c>
      <c r="R78" s="201">
        <v>0.69</v>
      </c>
      <c r="S78" s="201">
        <v>0.43</v>
      </c>
      <c r="T78" s="201">
        <v>0</v>
      </c>
      <c r="U78" s="201">
        <v>2.3199999999999998</v>
      </c>
      <c r="V78" s="201">
        <v>0.34</v>
      </c>
      <c r="W78" s="201">
        <v>0.76</v>
      </c>
      <c r="X78" s="201">
        <v>2.42</v>
      </c>
      <c r="Y78" s="201">
        <v>0</v>
      </c>
      <c r="Z78" s="201">
        <v>24.17</v>
      </c>
      <c r="AA78" s="201">
        <v>1.48</v>
      </c>
      <c r="AB78" s="201">
        <v>0</v>
      </c>
      <c r="AC78" s="201">
        <v>0</v>
      </c>
      <c r="AD78" s="201">
        <v>24.92</v>
      </c>
      <c r="AE78" s="201">
        <v>0</v>
      </c>
      <c r="AF78" s="201">
        <v>0</v>
      </c>
      <c r="AG78" s="201">
        <v>76.38</v>
      </c>
      <c r="AH78" s="201">
        <v>0</v>
      </c>
      <c r="AI78" s="201">
        <v>18.39</v>
      </c>
      <c r="AJ78" s="201">
        <v>0</v>
      </c>
      <c r="AK78" s="201">
        <v>17.36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19.18</v>
      </c>
      <c r="E79" s="201">
        <v>0</v>
      </c>
      <c r="F79" s="201">
        <v>0</v>
      </c>
      <c r="G79" s="201">
        <v>31</v>
      </c>
      <c r="H79" s="201">
        <v>0</v>
      </c>
      <c r="I79" s="201">
        <v>0</v>
      </c>
      <c r="J79" s="201">
        <v>29.84</v>
      </c>
      <c r="K79" s="201">
        <v>0</v>
      </c>
      <c r="L79" s="201">
        <v>0.36</v>
      </c>
      <c r="M79" s="201">
        <v>2.38</v>
      </c>
      <c r="N79" s="201">
        <v>1.94</v>
      </c>
      <c r="O79" s="201">
        <v>2.19</v>
      </c>
      <c r="P79" s="201">
        <v>0.93</v>
      </c>
      <c r="Q79" s="201">
        <v>0.18</v>
      </c>
      <c r="R79" s="201">
        <v>0.69</v>
      </c>
      <c r="S79" s="201">
        <v>0.43</v>
      </c>
      <c r="T79" s="201">
        <v>0</v>
      </c>
      <c r="U79" s="201">
        <v>2.3199999999999998</v>
      </c>
      <c r="V79" s="201">
        <v>0.34</v>
      </c>
      <c r="W79" s="201">
        <v>0.76</v>
      </c>
      <c r="X79" s="201">
        <v>2.42</v>
      </c>
      <c r="Y79" s="201">
        <v>0</v>
      </c>
      <c r="Z79" s="201">
        <v>24.17</v>
      </c>
      <c r="AA79" s="201">
        <v>1.48</v>
      </c>
      <c r="AB79" s="201">
        <v>0</v>
      </c>
      <c r="AC79" s="201">
        <v>0</v>
      </c>
      <c r="AD79" s="201">
        <v>24.92</v>
      </c>
      <c r="AE79" s="201">
        <v>0</v>
      </c>
      <c r="AF79" s="201">
        <v>0</v>
      </c>
      <c r="AG79" s="201">
        <v>76.38</v>
      </c>
      <c r="AH79" s="201">
        <v>0</v>
      </c>
      <c r="AI79" s="201">
        <v>18.39</v>
      </c>
      <c r="AJ79" s="201">
        <v>0</v>
      </c>
      <c r="AK79" s="201">
        <v>17.36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19.18</v>
      </c>
      <c r="E80" s="201">
        <v>0</v>
      </c>
      <c r="F80" s="201">
        <v>0</v>
      </c>
      <c r="G80" s="201">
        <v>31</v>
      </c>
      <c r="H80" s="201">
        <v>0</v>
      </c>
      <c r="I80" s="201">
        <v>0</v>
      </c>
      <c r="J80" s="201">
        <v>29.84</v>
      </c>
      <c r="K80" s="201">
        <v>0</v>
      </c>
      <c r="L80" s="201">
        <v>0.49</v>
      </c>
      <c r="M80" s="201">
        <v>2.38</v>
      </c>
      <c r="N80" s="201">
        <v>1.94</v>
      </c>
      <c r="O80" s="201">
        <v>2.19</v>
      </c>
      <c r="P80" s="201">
        <v>0.93</v>
      </c>
      <c r="Q80" s="201">
        <v>0.18</v>
      </c>
      <c r="R80" s="201">
        <v>0.69</v>
      </c>
      <c r="S80" s="201">
        <v>0.43</v>
      </c>
      <c r="T80" s="201">
        <v>0</v>
      </c>
      <c r="U80" s="201">
        <v>2.3199999999999998</v>
      </c>
      <c r="V80" s="201">
        <v>0.34</v>
      </c>
      <c r="W80" s="201">
        <v>0.76</v>
      </c>
      <c r="X80" s="201">
        <v>2.42</v>
      </c>
      <c r="Y80" s="201">
        <v>0</v>
      </c>
      <c r="Z80" s="201">
        <v>24.17</v>
      </c>
      <c r="AA80" s="201">
        <v>1.48</v>
      </c>
      <c r="AB80" s="201">
        <v>0</v>
      </c>
      <c r="AC80" s="201">
        <v>0</v>
      </c>
      <c r="AD80" s="201">
        <v>24.92</v>
      </c>
      <c r="AE80" s="201">
        <v>0</v>
      </c>
      <c r="AF80" s="201">
        <v>0</v>
      </c>
      <c r="AG80" s="201">
        <v>76.38</v>
      </c>
      <c r="AH80" s="201">
        <v>0</v>
      </c>
      <c r="AI80" s="201">
        <v>18.39</v>
      </c>
      <c r="AJ80" s="201">
        <v>0</v>
      </c>
      <c r="AK80" s="201">
        <v>17.36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19</v>
      </c>
      <c r="E81" s="201">
        <v>0</v>
      </c>
      <c r="F81" s="201">
        <v>0</v>
      </c>
      <c r="G81" s="201">
        <v>31</v>
      </c>
      <c r="H81" s="201">
        <v>0</v>
      </c>
      <c r="I81" s="201">
        <v>0</v>
      </c>
      <c r="J81" s="201">
        <v>29.84</v>
      </c>
      <c r="K81" s="201">
        <v>0</v>
      </c>
      <c r="L81" s="201">
        <v>0.36</v>
      </c>
      <c r="M81" s="201">
        <v>2.38</v>
      </c>
      <c r="N81" s="201">
        <v>1.94</v>
      </c>
      <c r="O81" s="201">
        <v>2.19</v>
      </c>
      <c r="P81" s="201">
        <v>0.93</v>
      </c>
      <c r="Q81" s="201">
        <v>0.18</v>
      </c>
      <c r="R81" s="201">
        <v>0.69</v>
      </c>
      <c r="S81" s="201">
        <v>0.43</v>
      </c>
      <c r="T81" s="201">
        <v>0</v>
      </c>
      <c r="U81" s="201">
        <v>2.3199999999999998</v>
      </c>
      <c r="V81" s="201">
        <v>0.34</v>
      </c>
      <c r="W81" s="201">
        <v>0.76</v>
      </c>
      <c r="X81" s="201">
        <v>2.42</v>
      </c>
      <c r="Y81" s="201">
        <v>0</v>
      </c>
      <c r="Z81" s="201">
        <v>24.17</v>
      </c>
      <c r="AA81" s="201">
        <v>1.48</v>
      </c>
      <c r="AB81" s="201">
        <v>0</v>
      </c>
      <c r="AC81" s="201">
        <v>0</v>
      </c>
      <c r="AD81" s="201">
        <v>24.92</v>
      </c>
      <c r="AE81" s="201">
        <v>0</v>
      </c>
      <c r="AF81" s="201">
        <v>0</v>
      </c>
      <c r="AG81" s="201">
        <v>76.38</v>
      </c>
      <c r="AH81" s="201">
        <v>0</v>
      </c>
      <c r="AI81" s="201">
        <v>18.39</v>
      </c>
      <c r="AJ81" s="201">
        <v>0</v>
      </c>
      <c r="AK81" s="201">
        <v>17.36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19</v>
      </c>
      <c r="E82" s="201">
        <v>0</v>
      </c>
      <c r="F82" s="201">
        <v>0</v>
      </c>
      <c r="G82" s="201">
        <v>31</v>
      </c>
      <c r="H82" s="201">
        <v>0</v>
      </c>
      <c r="I82" s="201">
        <v>0</v>
      </c>
      <c r="J82" s="201">
        <v>29.84</v>
      </c>
      <c r="K82" s="201">
        <v>0</v>
      </c>
      <c r="L82" s="201">
        <v>0.36</v>
      </c>
      <c r="M82" s="201">
        <v>2.38</v>
      </c>
      <c r="N82" s="201">
        <v>1.94</v>
      </c>
      <c r="O82" s="201">
        <v>2.19</v>
      </c>
      <c r="P82" s="201">
        <v>0.93</v>
      </c>
      <c r="Q82" s="201">
        <v>0.18</v>
      </c>
      <c r="R82" s="201">
        <v>0.69</v>
      </c>
      <c r="S82" s="201">
        <v>0.43</v>
      </c>
      <c r="T82" s="201">
        <v>0</v>
      </c>
      <c r="U82" s="201">
        <v>2.3199999999999998</v>
      </c>
      <c r="V82" s="201">
        <v>0.34</v>
      </c>
      <c r="W82" s="201">
        <v>0.76</v>
      </c>
      <c r="X82" s="201">
        <v>2.42</v>
      </c>
      <c r="Y82" s="201">
        <v>0</v>
      </c>
      <c r="Z82" s="201">
        <v>24.17</v>
      </c>
      <c r="AA82" s="201">
        <v>1.48</v>
      </c>
      <c r="AB82" s="201">
        <v>0</v>
      </c>
      <c r="AC82" s="201">
        <v>0</v>
      </c>
      <c r="AD82" s="201">
        <v>24.92</v>
      </c>
      <c r="AE82" s="201">
        <v>0</v>
      </c>
      <c r="AF82" s="201">
        <v>0</v>
      </c>
      <c r="AG82" s="201">
        <v>76.38</v>
      </c>
      <c r="AH82" s="201">
        <v>0</v>
      </c>
      <c r="AI82" s="201">
        <v>18.39</v>
      </c>
      <c r="AJ82" s="201">
        <v>0</v>
      </c>
      <c r="AK82" s="201">
        <v>17.36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19</v>
      </c>
      <c r="E83" s="201">
        <v>0</v>
      </c>
      <c r="F83" s="201">
        <v>0</v>
      </c>
      <c r="G83" s="201">
        <v>31</v>
      </c>
      <c r="H83" s="201">
        <v>0</v>
      </c>
      <c r="I83" s="201">
        <v>0</v>
      </c>
      <c r="J83" s="201">
        <v>29.84</v>
      </c>
      <c r="K83" s="201">
        <v>0</v>
      </c>
      <c r="L83" s="201">
        <v>0.32</v>
      </c>
      <c r="M83" s="201">
        <v>2.38</v>
      </c>
      <c r="N83" s="201">
        <v>1.94</v>
      </c>
      <c r="O83" s="201">
        <v>2.19</v>
      </c>
      <c r="P83" s="201">
        <v>0.93</v>
      </c>
      <c r="Q83" s="201">
        <v>0.18</v>
      </c>
      <c r="R83" s="201">
        <v>0.69</v>
      </c>
      <c r="S83" s="201">
        <v>0.43</v>
      </c>
      <c r="T83" s="201">
        <v>0</v>
      </c>
      <c r="U83" s="201">
        <v>2.3199999999999998</v>
      </c>
      <c r="V83" s="201">
        <v>0.34</v>
      </c>
      <c r="W83" s="201">
        <v>0.76</v>
      </c>
      <c r="X83" s="201">
        <v>2.42</v>
      </c>
      <c r="Y83" s="201">
        <v>0</v>
      </c>
      <c r="Z83" s="201">
        <v>24.17</v>
      </c>
      <c r="AA83" s="201">
        <v>1.48</v>
      </c>
      <c r="AB83" s="201">
        <v>0</v>
      </c>
      <c r="AC83" s="201">
        <v>0</v>
      </c>
      <c r="AD83" s="201">
        <v>24.92</v>
      </c>
      <c r="AE83" s="201">
        <v>0</v>
      </c>
      <c r="AF83" s="201">
        <v>0</v>
      </c>
      <c r="AG83" s="201">
        <v>76.38</v>
      </c>
      <c r="AH83" s="201">
        <v>0</v>
      </c>
      <c r="AI83" s="201">
        <v>18.39</v>
      </c>
      <c r="AJ83" s="201">
        <v>0</v>
      </c>
      <c r="AK83" s="201">
        <v>15.59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19</v>
      </c>
      <c r="E84" s="201">
        <v>0</v>
      </c>
      <c r="F84" s="201">
        <v>0</v>
      </c>
      <c r="G84" s="201">
        <v>31</v>
      </c>
      <c r="H84" s="201">
        <v>0</v>
      </c>
      <c r="I84" s="201">
        <v>0</v>
      </c>
      <c r="J84" s="201">
        <v>29.84</v>
      </c>
      <c r="K84" s="201">
        <v>0</v>
      </c>
      <c r="L84" s="201">
        <v>0.36</v>
      </c>
      <c r="M84" s="201">
        <v>2.38</v>
      </c>
      <c r="N84" s="201">
        <v>1.94</v>
      </c>
      <c r="O84" s="201">
        <v>2.19</v>
      </c>
      <c r="P84" s="201">
        <v>0.93</v>
      </c>
      <c r="Q84" s="201">
        <v>0.18</v>
      </c>
      <c r="R84" s="201">
        <v>0.69</v>
      </c>
      <c r="S84" s="201">
        <v>0.43</v>
      </c>
      <c r="T84" s="201">
        <v>0</v>
      </c>
      <c r="U84" s="201">
        <v>2.3199999999999998</v>
      </c>
      <c r="V84" s="201">
        <v>0.34</v>
      </c>
      <c r="W84" s="201">
        <v>0.76</v>
      </c>
      <c r="X84" s="201">
        <v>2.42</v>
      </c>
      <c r="Y84" s="201">
        <v>0</v>
      </c>
      <c r="Z84" s="201">
        <v>24.17</v>
      </c>
      <c r="AA84" s="201">
        <v>1.48</v>
      </c>
      <c r="AB84" s="201">
        <v>0</v>
      </c>
      <c r="AC84" s="201">
        <v>0</v>
      </c>
      <c r="AD84" s="201">
        <v>24.92</v>
      </c>
      <c r="AE84" s="201">
        <v>0</v>
      </c>
      <c r="AF84" s="201">
        <v>0</v>
      </c>
      <c r="AG84" s="201">
        <v>76.38</v>
      </c>
      <c r="AH84" s="201">
        <v>0</v>
      </c>
      <c r="AI84" s="201">
        <v>18.39</v>
      </c>
      <c r="AJ84" s="201">
        <v>0</v>
      </c>
      <c r="AK84" s="201">
        <v>15.59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19</v>
      </c>
      <c r="E85" s="201">
        <v>0</v>
      </c>
      <c r="F85" s="201">
        <v>0</v>
      </c>
      <c r="G85" s="201">
        <v>31</v>
      </c>
      <c r="H85" s="201">
        <v>0</v>
      </c>
      <c r="I85" s="201">
        <v>0</v>
      </c>
      <c r="J85" s="201">
        <v>29.84</v>
      </c>
      <c r="K85" s="201">
        <v>0</v>
      </c>
      <c r="L85" s="201">
        <v>0.36</v>
      </c>
      <c r="M85" s="201">
        <v>2.38</v>
      </c>
      <c r="N85" s="201">
        <v>1.94</v>
      </c>
      <c r="O85" s="201">
        <v>2.19</v>
      </c>
      <c r="P85" s="201">
        <v>0.93</v>
      </c>
      <c r="Q85" s="201">
        <v>0.18</v>
      </c>
      <c r="R85" s="201">
        <v>0.69</v>
      </c>
      <c r="S85" s="201">
        <v>0.43</v>
      </c>
      <c r="T85" s="201">
        <v>0</v>
      </c>
      <c r="U85" s="201">
        <v>2.3199999999999998</v>
      </c>
      <c r="V85" s="201">
        <v>0.34</v>
      </c>
      <c r="W85" s="201">
        <v>0.76</v>
      </c>
      <c r="X85" s="201">
        <v>2.42</v>
      </c>
      <c r="Y85" s="201">
        <v>0</v>
      </c>
      <c r="Z85" s="201">
        <v>24.17</v>
      </c>
      <c r="AA85" s="201">
        <v>1.48</v>
      </c>
      <c r="AB85" s="201">
        <v>0</v>
      </c>
      <c r="AC85" s="201">
        <v>0</v>
      </c>
      <c r="AD85" s="201">
        <v>24.92</v>
      </c>
      <c r="AE85" s="201">
        <v>0</v>
      </c>
      <c r="AF85" s="201">
        <v>0</v>
      </c>
      <c r="AG85" s="201">
        <v>76.38</v>
      </c>
      <c r="AH85" s="201">
        <v>0</v>
      </c>
      <c r="AI85" s="201">
        <v>18.39</v>
      </c>
      <c r="AJ85" s="201">
        <v>0</v>
      </c>
      <c r="AK85" s="201">
        <v>15.59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19</v>
      </c>
      <c r="E86" s="201">
        <v>0</v>
      </c>
      <c r="F86" s="201">
        <v>0</v>
      </c>
      <c r="G86" s="201">
        <v>31</v>
      </c>
      <c r="H86" s="201">
        <v>0</v>
      </c>
      <c r="I86" s="201">
        <v>0</v>
      </c>
      <c r="J86" s="201">
        <v>29.84</v>
      </c>
      <c r="K86" s="201">
        <v>0</v>
      </c>
      <c r="L86" s="201">
        <v>0.36</v>
      </c>
      <c r="M86" s="201">
        <v>2.38</v>
      </c>
      <c r="N86" s="201">
        <v>1.94</v>
      </c>
      <c r="O86" s="201">
        <v>2.19</v>
      </c>
      <c r="P86" s="201">
        <v>0.93</v>
      </c>
      <c r="Q86" s="201">
        <v>0.18</v>
      </c>
      <c r="R86" s="201">
        <v>0.69</v>
      </c>
      <c r="S86" s="201">
        <v>0.43</v>
      </c>
      <c r="T86" s="201">
        <v>0</v>
      </c>
      <c r="U86" s="201">
        <v>2.3199999999999998</v>
      </c>
      <c r="V86" s="201">
        <v>0.34</v>
      </c>
      <c r="W86" s="201">
        <v>0.76</v>
      </c>
      <c r="X86" s="201">
        <v>2.42</v>
      </c>
      <c r="Y86" s="201">
        <v>0</v>
      </c>
      <c r="Z86" s="201">
        <v>24.17</v>
      </c>
      <c r="AA86" s="201">
        <v>1.48</v>
      </c>
      <c r="AB86" s="201">
        <v>0</v>
      </c>
      <c r="AC86" s="201">
        <v>0</v>
      </c>
      <c r="AD86" s="201">
        <v>24.92</v>
      </c>
      <c r="AE86" s="201">
        <v>0</v>
      </c>
      <c r="AF86" s="201">
        <v>0</v>
      </c>
      <c r="AG86" s="201">
        <v>76.38</v>
      </c>
      <c r="AH86" s="201">
        <v>0</v>
      </c>
      <c r="AI86" s="201">
        <v>18.39</v>
      </c>
      <c r="AJ86" s="201">
        <v>0</v>
      </c>
      <c r="AK86" s="201">
        <v>15.59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19</v>
      </c>
      <c r="E87" s="201">
        <v>0</v>
      </c>
      <c r="F87" s="201">
        <v>0</v>
      </c>
      <c r="G87" s="201">
        <v>31</v>
      </c>
      <c r="H87" s="201">
        <v>0</v>
      </c>
      <c r="I87" s="201">
        <v>0</v>
      </c>
      <c r="J87" s="201">
        <v>29.84</v>
      </c>
      <c r="K87" s="201">
        <v>12.82</v>
      </c>
      <c r="L87" s="201">
        <v>0.36</v>
      </c>
      <c r="M87" s="201">
        <v>2.38</v>
      </c>
      <c r="N87" s="201">
        <v>1.94</v>
      </c>
      <c r="O87" s="201">
        <v>2.19</v>
      </c>
      <c r="P87" s="201">
        <v>0.93</v>
      </c>
      <c r="Q87" s="201">
        <v>0.18</v>
      </c>
      <c r="R87" s="201">
        <v>0.69</v>
      </c>
      <c r="S87" s="201">
        <v>0.43</v>
      </c>
      <c r="T87" s="201">
        <v>0</v>
      </c>
      <c r="U87" s="201">
        <v>2.3199999999999998</v>
      </c>
      <c r="V87" s="201">
        <v>0.34</v>
      </c>
      <c r="W87" s="201">
        <v>0.76</v>
      </c>
      <c r="X87" s="201">
        <v>2.42</v>
      </c>
      <c r="Y87" s="201">
        <v>0</v>
      </c>
      <c r="Z87" s="201">
        <v>24.17</v>
      </c>
      <c r="AA87" s="201">
        <v>1.48</v>
      </c>
      <c r="AB87" s="201">
        <v>0</v>
      </c>
      <c r="AC87" s="201">
        <v>0</v>
      </c>
      <c r="AD87" s="201">
        <v>24.92</v>
      </c>
      <c r="AE87" s="201">
        <v>0</v>
      </c>
      <c r="AF87" s="201">
        <v>0</v>
      </c>
      <c r="AG87" s="201">
        <v>76.38</v>
      </c>
      <c r="AH87" s="201">
        <v>0</v>
      </c>
      <c r="AI87" s="201">
        <v>18.39</v>
      </c>
      <c r="AJ87" s="201">
        <v>0</v>
      </c>
      <c r="AK87" s="201">
        <v>15.59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19</v>
      </c>
      <c r="E88" s="201">
        <v>0</v>
      </c>
      <c r="F88" s="201">
        <v>0</v>
      </c>
      <c r="G88" s="201">
        <v>31</v>
      </c>
      <c r="H88" s="201">
        <v>0</v>
      </c>
      <c r="I88" s="201">
        <v>0</v>
      </c>
      <c r="J88" s="201">
        <v>29.84</v>
      </c>
      <c r="K88" s="201">
        <v>12.09</v>
      </c>
      <c r="L88" s="201">
        <v>0.36</v>
      </c>
      <c r="M88" s="201">
        <v>2.38</v>
      </c>
      <c r="N88" s="201">
        <v>1.94</v>
      </c>
      <c r="O88" s="201">
        <v>2.19</v>
      </c>
      <c r="P88" s="201">
        <v>0.93</v>
      </c>
      <c r="Q88" s="201">
        <v>0.18</v>
      </c>
      <c r="R88" s="201">
        <v>0.69</v>
      </c>
      <c r="S88" s="201">
        <v>0.43</v>
      </c>
      <c r="T88" s="201">
        <v>0</v>
      </c>
      <c r="U88" s="201">
        <v>2.3199999999999998</v>
      </c>
      <c r="V88" s="201">
        <v>0.34</v>
      </c>
      <c r="W88" s="201">
        <v>0.76</v>
      </c>
      <c r="X88" s="201">
        <v>2.42</v>
      </c>
      <c r="Y88" s="201">
        <v>0</v>
      </c>
      <c r="Z88" s="201">
        <v>24.17</v>
      </c>
      <c r="AA88" s="201">
        <v>1.48</v>
      </c>
      <c r="AB88" s="201">
        <v>0</v>
      </c>
      <c r="AC88" s="201">
        <v>0</v>
      </c>
      <c r="AD88" s="201">
        <v>24.92</v>
      </c>
      <c r="AE88" s="201">
        <v>0</v>
      </c>
      <c r="AF88" s="201">
        <v>0</v>
      </c>
      <c r="AG88" s="201">
        <v>76.38</v>
      </c>
      <c r="AH88" s="201">
        <v>0</v>
      </c>
      <c r="AI88" s="201">
        <v>18.39</v>
      </c>
      <c r="AJ88" s="201">
        <v>0</v>
      </c>
      <c r="AK88" s="201">
        <v>15.59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19</v>
      </c>
      <c r="E89" s="201">
        <v>0</v>
      </c>
      <c r="F89" s="201">
        <v>0</v>
      </c>
      <c r="G89" s="201">
        <v>31</v>
      </c>
      <c r="H89" s="201">
        <v>0</v>
      </c>
      <c r="I89" s="201">
        <v>0</v>
      </c>
      <c r="J89" s="201">
        <v>39.47</v>
      </c>
      <c r="K89" s="201">
        <v>11.47</v>
      </c>
      <c r="L89" s="201">
        <v>0.36</v>
      </c>
      <c r="M89" s="201">
        <v>2.38</v>
      </c>
      <c r="N89" s="201">
        <v>1.94</v>
      </c>
      <c r="O89" s="201">
        <v>4.53</v>
      </c>
      <c r="P89" s="201">
        <v>0.93</v>
      </c>
      <c r="Q89" s="201">
        <v>0.18</v>
      </c>
      <c r="R89" s="201">
        <v>0.69</v>
      </c>
      <c r="S89" s="201">
        <v>0.43</v>
      </c>
      <c r="T89" s="201">
        <v>0</v>
      </c>
      <c r="U89" s="201">
        <v>2.3199999999999998</v>
      </c>
      <c r="V89" s="201">
        <v>0.34</v>
      </c>
      <c r="W89" s="201">
        <v>0.76</v>
      </c>
      <c r="X89" s="201">
        <v>2.42</v>
      </c>
      <c r="Y89" s="201">
        <v>0</v>
      </c>
      <c r="Z89" s="201">
        <v>24.17</v>
      </c>
      <c r="AA89" s="201">
        <v>1.48</v>
      </c>
      <c r="AB89" s="201">
        <v>0</v>
      </c>
      <c r="AC89" s="201">
        <v>0</v>
      </c>
      <c r="AD89" s="201">
        <v>24.92</v>
      </c>
      <c r="AE89" s="201">
        <v>0</v>
      </c>
      <c r="AF89" s="201">
        <v>0</v>
      </c>
      <c r="AG89" s="201">
        <v>76.38</v>
      </c>
      <c r="AH89" s="201">
        <v>0</v>
      </c>
      <c r="AI89" s="201">
        <v>18.39</v>
      </c>
      <c r="AJ89" s="201">
        <v>0</v>
      </c>
      <c r="AK89" s="201">
        <v>15.59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19</v>
      </c>
      <c r="E90" s="201">
        <v>0</v>
      </c>
      <c r="F90" s="201">
        <v>0</v>
      </c>
      <c r="G90" s="201">
        <v>31</v>
      </c>
      <c r="H90" s="201">
        <v>0</v>
      </c>
      <c r="I90" s="201">
        <v>0</v>
      </c>
      <c r="J90" s="201">
        <v>39.47</v>
      </c>
      <c r="K90" s="201">
        <v>10.86</v>
      </c>
      <c r="L90" s="201">
        <v>0.36</v>
      </c>
      <c r="M90" s="201">
        <v>2.38</v>
      </c>
      <c r="N90" s="201">
        <v>1.94</v>
      </c>
      <c r="O90" s="201">
        <v>4.53</v>
      </c>
      <c r="P90" s="201">
        <v>0.93</v>
      </c>
      <c r="Q90" s="201">
        <v>0.18</v>
      </c>
      <c r="R90" s="201">
        <v>0.69</v>
      </c>
      <c r="S90" s="201">
        <v>0.43</v>
      </c>
      <c r="T90" s="201">
        <v>0</v>
      </c>
      <c r="U90" s="201">
        <v>2.3199999999999998</v>
      </c>
      <c r="V90" s="201">
        <v>0.34</v>
      </c>
      <c r="W90" s="201">
        <v>0.76</v>
      </c>
      <c r="X90" s="201">
        <v>2.42</v>
      </c>
      <c r="Y90" s="201">
        <v>0</v>
      </c>
      <c r="Z90" s="201">
        <v>24.17</v>
      </c>
      <c r="AA90" s="201">
        <v>1.48</v>
      </c>
      <c r="AB90" s="201">
        <v>0</v>
      </c>
      <c r="AC90" s="201">
        <v>0</v>
      </c>
      <c r="AD90" s="201">
        <v>24.92</v>
      </c>
      <c r="AE90" s="201">
        <v>0</v>
      </c>
      <c r="AF90" s="201">
        <v>0</v>
      </c>
      <c r="AG90" s="201">
        <v>76.38</v>
      </c>
      <c r="AH90" s="201">
        <v>0</v>
      </c>
      <c r="AI90" s="201">
        <v>18.39</v>
      </c>
      <c r="AJ90" s="201">
        <v>0</v>
      </c>
      <c r="AK90" s="201">
        <v>15.59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19</v>
      </c>
      <c r="E91" s="201">
        <v>0</v>
      </c>
      <c r="F91" s="201">
        <v>0</v>
      </c>
      <c r="G91" s="201">
        <v>31</v>
      </c>
      <c r="H91" s="201">
        <v>0</v>
      </c>
      <c r="I91" s="201">
        <v>0</v>
      </c>
      <c r="J91" s="201">
        <v>39.47</v>
      </c>
      <c r="K91" s="201">
        <v>4.79</v>
      </c>
      <c r="L91" s="201">
        <v>0.36</v>
      </c>
      <c r="M91" s="201">
        <v>2.38</v>
      </c>
      <c r="N91" s="201">
        <v>1.94</v>
      </c>
      <c r="O91" s="201">
        <v>2.31</v>
      </c>
      <c r="P91" s="201">
        <v>0.93</v>
      </c>
      <c r="Q91" s="201">
        <v>0.18</v>
      </c>
      <c r="R91" s="201">
        <v>0.69</v>
      </c>
      <c r="S91" s="201">
        <v>0.43</v>
      </c>
      <c r="T91" s="201">
        <v>0</v>
      </c>
      <c r="U91" s="201">
        <v>2.3199999999999998</v>
      </c>
      <c r="V91" s="201">
        <v>0.34</v>
      </c>
      <c r="W91" s="201">
        <v>0.76</v>
      </c>
      <c r="X91" s="201">
        <v>2.42</v>
      </c>
      <c r="Y91" s="201">
        <v>0</v>
      </c>
      <c r="Z91" s="201">
        <v>24.17</v>
      </c>
      <c r="AA91" s="201">
        <v>0</v>
      </c>
      <c r="AB91" s="201">
        <v>0</v>
      </c>
      <c r="AC91" s="201">
        <v>0</v>
      </c>
      <c r="AD91" s="201">
        <v>24.92</v>
      </c>
      <c r="AE91" s="201">
        <v>0</v>
      </c>
      <c r="AF91" s="201">
        <v>0</v>
      </c>
      <c r="AG91" s="201">
        <v>76.38</v>
      </c>
      <c r="AH91" s="201">
        <v>0</v>
      </c>
      <c r="AI91" s="201">
        <v>18.39</v>
      </c>
      <c r="AJ91" s="201">
        <v>0</v>
      </c>
      <c r="AK91" s="201">
        <v>15.59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19</v>
      </c>
      <c r="E92" s="201">
        <v>0</v>
      </c>
      <c r="F92" s="201">
        <v>0</v>
      </c>
      <c r="G92" s="201">
        <v>31</v>
      </c>
      <c r="H92" s="201">
        <v>0</v>
      </c>
      <c r="I92" s="201">
        <v>0</v>
      </c>
      <c r="J92" s="201">
        <v>39.47</v>
      </c>
      <c r="K92" s="201">
        <v>8.2200000000000006</v>
      </c>
      <c r="L92" s="201">
        <v>0.36</v>
      </c>
      <c r="M92" s="201">
        <v>2.38</v>
      </c>
      <c r="N92" s="201">
        <v>1.94</v>
      </c>
      <c r="O92" s="201">
        <v>2.2799999999999998</v>
      </c>
      <c r="P92" s="201">
        <v>0.93</v>
      </c>
      <c r="Q92" s="201">
        <v>0.18</v>
      </c>
      <c r="R92" s="201">
        <v>0.69</v>
      </c>
      <c r="S92" s="201">
        <v>0.43</v>
      </c>
      <c r="T92" s="201">
        <v>0</v>
      </c>
      <c r="U92" s="201">
        <v>2.3199999999999998</v>
      </c>
      <c r="V92" s="201">
        <v>0.34</v>
      </c>
      <c r="W92" s="201">
        <v>0.76</v>
      </c>
      <c r="X92" s="201">
        <v>2.42</v>
      </c>
      <c r="Y92" s="201">
        <v>0</v>
      </c>
      <c r="Z92" s="201">
        <v>24.17</v>
      </c>
      <c r="AA92" s="201">
        <v>0</v>
      </c>
      <c r="AB92" s="201">
        <v>0</v>
      </c>
      <c r="AC92" s="201">
        <v>0</v>
      </c>
      <c r="AD92" s="201">
        <v>24.92</v>
      </c>
      <c r="AE92" s="201">
        <v>0</v>
      </c>
      <c r="AF92" s="201">
        <v>0</v>
      </c>
      <c r="AG92" s="201">
        <v>76.38</v>
      </c>
      <c r="AH92" s="201">
        <v>0</v>
      </c>
      <c r="AI92" s="201">
        <v>18.39</v>
      </c>
      <c r="AJ92" s="201">
        <v>0</v>
      </c>
      <c r="AK92" s="201">
        <v>15.59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19</v>
      </c>
      <c r="E93" s="201">
        <v>0</v>
      </c>
      <c r="F93" s="201">
        <v>0</v>
      </c>
      <c r="G93" s="201">
        <v>31</v>
      </c>
      <c r="H93" s="201">
        <v>0</v>
      </c>
      <c r="I93" s="201">
        <v>0</v>
      </c>
      <c r="J93" s="201">
        <v>39.47</v>
      </c>
      <c r="K93" s="201">
        <v>3.83</v>
      </c>
      <c r="L93" s="201">
        <v>0.36</v>
      </c>
      <c r="M93" s="201">
        <v>2.38</v>
      </c>
      <c r="N93" s="201">
        <v>1.94</v>
      </c>
      <c r="O93" s="201">
        <v>2.2799999999999998</v>
      </c>
      <c r="P93" s="201">
        <v>0.93</v>
      </c>
      <c r="Q93" s="201">
        <v>0.18</v>
      </c>
      <c r="R93" s="201">
        <v>0.69</v>
      </c>
      <c r="S93" s="201">
        <v>0.43</v>
      </c>
      <c r="T93" s="201">
        <v>0</v>
      </c>
      <c r="U93" s="201">
        <v>2.3199999999999998</v>
      </c>
      <c r="V93" s="201">
        <v>0.34</v>
      </c>
      <c r="W93" s="201">
        <v>0.76</v>
      </c>
      <c r="X93" s="201">
        <v>2.42</v>
      </c>
      <c r="Y93" s="201">
        <v>0</v>
      </c>
      <c r="Z93" s="201">
        <v>24.17</v>
      </c>
      <c r="AA93" s="201">
        <v>0</v>
      </c>
      <c r="AB93" s="201">
        <v>0</v>
      </c>
      <c r="AC93" s="201">
        <v>0</v>
      </c>
      <c r="AD93" s="201">
        <v>24.92</v>
      </c>
      <c r="AE93" s="201">
        <v>0</v>
      </c>
      <c r="AF93" s="201">
        <v>0</v>
      </c>
      <c r="AG93" s="201">
        <v>76.38</v>
      </c>
      <c r="AH93" s="201">
        <v>0</v>
      </c>
      <c r="AI93" s="201">
        <v>18.39</v>
      </c>
      <c r="AJ93" s="201">
        <v>0</v>
      </c>
      <c r="AK93" s="201">
        <v>15.59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19</v>
      </c>
      <c r="E94" s="201">
        <v>0</v>
      </c>
      <c r="F94" s="201">
        <v>0</v>
      </c>
      <c r="G94" s="201">
        <v>31</v>
      </c>
      <c r="H94" s="201">
        <v>0</v>
      </c>
      <c r="I94" s="201">
        <v>0</v>
      </c>
      <c r="J94" s="201">
        <v>39.47</v>
      </c>
      <c r="K94" s="201">
        <v>3.93</v>
      </c>
      <c r="L94" s="201">
        <v>0.36</v>
      </c>
      <c r="M94" s="201">
        <v>2.38</v>
      </c>
      <c r="N94" s="201">
        <v>1.94</v>
      </c>
      <c r="O94" s="201">
        <v>2.2799999999999998</v>
      </c>
      <c r="P94" s="201">
        <v>0.93</v>
      </c>
      <c r="Q94" s="201">
        <v>0.18</v>
      </c>
      <c r="R94" s="201">
        <v>0.69</v>
      </c>
      <c r="S94" s="201">
        <v>0.43</v>
      </c>
      <c r="T94" s="201">
        <v>0</v>
      </c>
      <c r="U94" s="201">
        <v>2.3199999999999998</v>
      </c>
      <c r="V94" s="201">
        <v>0.34</v>
      </c>
      <c r="W94" s="201">
        <v>0.76</v>
      </c>
      <c r="X94" s="201">
        <v>2.42</v>
      </c>
      <c r="Y94" s="201">
        <v>0</v>
      </c>
      <c r="Z94" s="201">
        <v>24.17</v>
      </c>
      <c r="AA94" s="201">
        <v>0</v>
      </c>
      <c r="AB94" s="201">
        <v>0</v>
      </c>
      <c r="AC94" s="201">
        <v>0</v>
      </c>
      <c r="AD94" s="201">
        <v>24.92</v>
      </c>
      <c r="AE94" s="201">
        <v>0</v>
      </c>
      <c r="AF94" s="201">
        <v>0</v>
      </c>
      <c r="AG94" s="201">
        <v>76.38</v>
      </c>
      <c r="AH94" s="201">
        <v>0</v>
      </c>
      <c r="AI94" s="201">
        <v>18.39</v>
      </c>
      <c r="AJ94" s="201">
        <v>0</v>
      </c>
      <c r="AK94" s="201">
        <v>15.59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19</v>
      </c>
      <c r="E95" s="201">
        <v>0</v>
      </c>
      <c r="F95" s="201">
        <v>0</v>
      </c>
      <c r="G95" s="201">
        <v>31</v>
      </c>
      <c r="H95" s="201">
        <v>0</v>
      </c>
      <c r="I95" s="201">
        <v>0</v>
      </c>
      <c r="J95" s="201">
        <v>39.47</v>
      </c>
      <c r="K95" s="201">
        <v>3.93</v>
      </c>
      <c r="L95" s="201">
        <v>0.36</v>
      </c>
      <c r="M95" s="201">
        <v>2.38</v>
      </c>
      <c r="N95" s="201">
        <v>1.94</v>
      </c>
      <c r="O95" s="201">
        <v>2.2799999999999998</v>
      </c>
      <c r="P95" s="201">
        <v>0.93</v>
      </c>
      <c r="Q95" s="201">
        <v>0.18</v>
      </c>
      <c r="R95" s="201">
        <v>0.69</v>
      </c>
      <c r="S95" s="201">
        <v>0.43</v>
      </c>
      <c r="T95" s="201">
        <v>0</v>
      </c>
      <c r="U95" s="201">
        <v>2.3199999999999998</v>
      </c>
      <c r="V95" s="201">
        <v>0.34</v>
      </c>
      <c r="W95" s="201">
        <v>0.76</v>
      </c>
      <c r="X95" s="201">
        <v>2.42</v>
      </c>
      <c r="Y95" s="201">
        <v>0</v>
      </c>
      <c r="Z95" s="201">
        <v>24.17</v>
      </c>
      <c r="AA95" s="201">
        <v>0</v>
      </c>
      <c r="AB95" s="201">
        <v>0</v>
      </c>
      <c r="AC95" s="201">
        <v>0</v>
      </c>
      <c r="AD95" s="201">
        <v>24.92</v>
      </c>
      <c r="AE95" s="201">
        <v>0</v>
      </c>
      <c r="AF95" s="201">
        <v>0</v>
      </c>
      <c r="AG95" s="201">
        <v>76.38</v>
      </c>
      <c r="AH95" s="201">
        <v>0</v>
      </c>
      <c r="AI95" s="201">
        <v>18.39</v>
      </c>
      <c r="AJ95" s="201">
        <v>0</v>
      </c>
      <c r="AK95" s="201">
        <v>15.59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19</v>
      </c>
      <c r="E96" s="201">
        <v>0</v>
      </c>
      <c r="F96" s="201">
        <v>0</v>
      </c>
      <c r="G96" s="201">
        <v>31</v>
      </c>
      <c r="H96" s="201">
        <v>0</v>
      </c>
      <c r="I96" s="201">
        <v>0</v>
      </c>
      <c r="J96" s="201">
        <v>39.47</v>
      </c>
      <c r="K96" s="201">
        <v>7.45</v>
      </c>
      <c r="L96" s="201">
        <v>0.36</v>
      </c>
      <c r="M96" s="201">
        <v>2.38</v>
      </c>
      <c r="N96" s="201">
        <v>1.94</v>
      </c>
      <c r="O96" s="201">
        <v>2.2799999999999998</v>
      </c>
      <c r="P96" s="201">
        <v>0.93</v>
      </c>
      <c r="Q96" s="201">
        <v>0.18</v>
      </c>
      <c r="R96" s="201">
        <v>0.69</v>
      </c>
      <c r="S96" s="201">
        <v>0.43</v>
      </c>
      <c r="T96" s="201">
        <v>0</v>
      </c>
      <c r="U96" s="201">
        <v>2.3199999999999998</v>
      </c>
      <c r="V96" s="201">
        <v>0.34</v>
      </c>
      <c r="W96" s="201">
        <v>0.76</v>
      </c>
      <c r="X96" s="201">
        <v>2.42</v>
      </c>
      <c r="Y96" s="201">
        <v>0</v>
      </c>
      <c r="Z96" s="201">
        <v>24.17</v>
      </c>
      <c r="AA96" s="201">
        <v>1.48</v>
      </c>
      <c r="AB96" s="201">
        <v>0</v>
      </c>
      <c r="AC96" s="201">
        <v>0</v>
      </c>
      <c r="AD96" s="201">
        <v>24.92</v>
      </c>
      <c r="AE96" s="201">
        <v>0</v>
      </c>
      <c r="AF96" s="201">
        <v>0</v>
      </c>
      <c r="AG96" s="201">
        <v>76.38</v>
      </c>
      <c r="AH96" s="201">
        <v>0</v>
      </c>
      <c r="AI96" s="201">
        <v>18.39</v>
      </c>
      <c r="AJ96" s="201">
        <v>0</v>
      </c>
      <c r="AK96" s="201">
        <v>15.59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19</v>
      </c>
      <c r="E97" s="201">
        <v>0</v>
      </c>
      <c r="F97" s="201">
        <v>0</v>
      </c>
      <c r="G97" s="201">
        <v>31</v>
      </c>
      <c r="H97" s="201">
        <v>0</v>
      </c>
      <c r="I97" s="201">
        <v>0</v>
      </c>
      <c r="J97" s="201">
        <v>39.47</v>
      </c>
      <c r="K97" s="201">
        <v>4.97</v>
      </c>
      <c r="L97" s="201">
        <v>0.36</v>
      </c>
      <c r="M97" s="201">
        <v>2.38</v>
      </c>
      <c r="N97" s="201">
        <v>1.94</v>
      </c>
      <c r="O97" s="201">
        <v>2.2799999999999998</v>
      </c>
      <c r="P97" s="201">
        <v>0.93</v>
      </c>
      <c r="Q97" s="201">
        <v>0.18</v>
      </c>
      <c r="R97" s="201">
        <v>0.69</v>
      </c>
      <c r="S97" s="201">
        <v>0.43</v>
      </c>
      <c r="T97" s="201">
        <v>0</v>
      </c>
      <c r="U97" s="201">
        <v>2.3199999999999998</v>
      </c>
      <c r="V97" s="201">
        <v>0.34</v>
      </c>
      <c r="W97" s="201">
        <v>0.76</v>
      </c>
      <c r="X97" s="201">
        <v>2.42</v>
      </c>
      <c r="Y97" s="201">
        <v>0</v>
      </c>
      <c r="Z97" s="201">
        <v>24.17</v>
      </c>
      <c r="AA97" s="201">
        <v>1.48</v>
      </c>
      <c r="AB97" s="201">
        <v>0</v>
      </c>
      <c r="AC97" s="201">
        <v>0</v>
      </c>
      <c r="AD97" s="201">
        <v>24.92</v>
      </c>
      <c r="AE97" s="201">
        <v>0</v>
      </c>
      <c r="AF97" s="201">
        <v>0</v>
      </c>
      <c r="AG97" s="201">
        <v>76.38</v>
      </c>
      <c r="AH97" s="201">
        <v>0</v>
      </c>
      <c r="AI97" s="201">
        <v>18.39</v>
      </c>
      <c r="AJ97" s="201">
        <v>0</v>
      </c>
      <c r="AK97" s="201">
        <v>15.59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19</v>
      </c>
      <c r="E98" s="201">
        <v>0</v>
      </c>
      <c r="F98" s="201">
        <v>0</v>
      </c>
      <c r="G98" s="201">
        <v>31</v>
      </c>
      <c r="H98" s="201">
        <v>0</v>
      </c>
      <c r="I98" s="201">
        <v>0</v>
      </c>
      <c r="J98" s="201">
        <v>39.47</v>
      </c>
      <c r="K98" s="201">
        <v>35.130000000000003</v>
      </c>
      <c r="L98" s="201">
        <v>0.36</v>
      </c>
      <c r="M98" s="201">
        <v>2.38</v>
      </c>
      <c r="N98" s="201">
        <v>1.94</v>
      </c>
      <c r="O98" s="201">
        <v>2.2799999999999998</v>
      </c>
      <c r="P98" s="201">
        <v>0.93</v>
      </c>
      <c r="Q98" s="201">
        <v>0.18</v>
      </c>
      <c r="R98" s="201">
        <v>0.69</v>
      </c>
      <c r="S98" s="201">
        <v>0.43</v>
      </c>
      <c r="T98" s="201">
        <v>0</v>
      </c>
      <c r="U98" s="201">
        <v>2.3199999999999998</v>
      </c>
      <c r="V98" s="201">
        <v>0.34</v>
      </c>
      <c r="W98" s="201">
        <v>0.76</v>
      </c>
      <c r="X98" s="201">
        <v>2.42</v>
      </c>
      <c r="Y98" s="201">
        <v>0</v>
      </c>
      <c r="Z98" s="201">
        <v>24.17</v>
      </c>
      <c r="AA98" s="201">
        <v>1.48</v>
      </c>
      <c r="AB98" s="201">
        <v>0</v>
      </c>
      <c r="AC98" s="201">
        <v>0</v>
      </c>
      <c r="AD98" s="201">
        <v>24.92</v>
      </c>
      <c r="AE98" s="201">
        <v>0</v>
      </c>
      <c r="AF98" s="201">
        <v>0</v>
      </c>
      <c r="AG98" s="201">
        <v>76.38</v>
      </c>
      <c r="AH98" s="201">
        <v>0</v>
      </c>
      <c r="AI98" s="201">
        <v>18.39</v>
      </c>
      <c r="AJ98" s="201">
        <v>0</v>
      </c>
      <c r="AK98" s="201">
        <v>15.59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0.45672000000000001</v>
      </c>
      <c r="E99">
        <f t="shared" si="0"/>
        <v>0</v>
      </c>
      <c r="F99">
        <f t="shared" si="0"/>
        <v>0</v>
      </c>
      <c r="G99">
        <f t="shared" si="0"/>
        <v>0.74399999999999999</v>
      </c>
      <c r="H99">
        <f t="shared" si="0"/>
        <v>0</v>
      </c>
      <c r="I99">
        <f t="shared" si="0"/>
        <v>0</v>
      </c>
      <c r="J99">
        <f t="shared" si="0"/>
        <v>0.74023499999999953</v>
      </c>
      <c r="K99">
        <f t="shared" si="0"/>
        <v>1.3867799999999988</v>
      </c>
      <c r="L99">
        <f t="shared" si="0"/>
        <v>3.5715000000000115E-2</v>
      </c>
      <c r="M99">
        <f t="shared" si="0"/>
        <v>5.7119999999999928E-2</v>
      </c>
      <c r="N99">
        <f t="shared" si="0"/>
        <v>4.6474999999999968E-2</v>
      </c>
      <c r="O99">
        <f t="shared" si="0"/>
        <v>6.3882500000000023E-2</v>
      </c>
      <c r="P99">
        <f t="shared" si="0"/>
        <v>2.2320000000000041E-2</v>
      </c>
      <c r="Q99">
        <f t="shared" si="0"/>
        <v>1.8510000000000047E-2</v>
      </c>
      <c r="R99">
        <f t="shared" si="0"/>
        <v>7.5482499999999925E-2</v>
      </c>
      <c r="S99">
        <f t="shared" si="0"/>
        <v>4.6822500000000045E-2</v>
      </c>
      <c r="T99">
        <f t="shared" si="0"/>
        <v>0</v>
      </c>
      <c r="U99">
        <f t="shared" si="0"/>
        <v>5.5679999999999889E-2</v>
      </c>
      <c r="V99">
        <f t="shared" si="0"/>
        <v>2.3762500000000044E-2</v>
      </c>
      <c r="W99">
        <f t="shared" si="0"/>
        <v>6.0607499999999856E-2</v>
      </c>
      <c r="X99">
        <f t="shared" si="0"/>
        <v>0.1760224999999998</v>
      </c>
      <c r="Y99">
        <f t="shared" si="0"/>
        <v>0</v>
      </c>
      <c r="Z99">
        <f t="shared" si="0"/>
        <v>0.94989000000000146</v>
      </c>
      <c r="AA99">
        <f t="shared" si="0"/>
        <v>0.1764800000000003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0.39118999999999937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45355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31</v>
      </c>
      <c r="C26" s="94">
        <f>'IDT-1 Calculation'!DG26</f>
        <v>-13.124000000000001</v>
      </c>
      <c r="D26" s="94">
        <f>'IDT-1 Calculation'!DH26</f>
        <v>0</v>
      </c>
      <c r="E26" s="94">
        <f>'IDT-1 Calculation'!DI26</f>
        <v>0</v>
      </c>
      <c r="F26" s="94">
        <f>'IDT-1 Calculation'!DJ26</f>
        <v>-17.876000000000001</v>
      </c>
      <c r="G26" s="99">
        <f t="shared" si="0"/>
        <v>0</v>
      </c>
    </row>
    <row r="27" spans="1:7">
      <c r="A27" s="98" t="s">
        <v>69</v>
      </c>
      <c r="B27" s="94">
        <f>'IDT-1 Calculation'!DF27</f>
        <v>97.144999999999996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-97.144999999999996</v>
      </c>
      <c r="G27" s="99">
        <f t="shared" si="0"/>
        <v>0</v>
      </c>
    </row>
    <row r="28" spans="1:7">
      <c r="A28" s="98" t="s">
        <v>70</v>
      </c>
      <c r="B28" s="94">
        <f>'IDT-1 Calculation'!DF28</f>
        <v>57.091000000000001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-57.091000000000001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8.7919999999999998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-8.7919999999999998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15.132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-15.132</v>
      </c>
      <c r="G88" s="99">
        <f t="shared" si="1"/>
        <v>0</v>
      </c>
    </row>
    <row r="89" spans="1:7">
      <c r="A89" s="98" t="s">
        <v>131</v>
      </c>
      <c r="B89" s="94">
        <f>'IDT-1 Calculation'!DF89</f>
        <v>19.821999999999999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-19.821999999999999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26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-26</v>
      </c>
      <c r="G90" s="99">
        <f t="shared" si="1"/>
        <v>0</v>
      </c>
    </row>
    <row r="91" spans="1:7">
      <c r="A91" s="98" t="s">
        <v>133</v>
      </c>
      <c r="B91" s="94">
        <f>'IDT-1 Calculation'!DF91</f>
        <v>47.039000000000001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-47.039000000000001</v>
      </c>
      <c r="G91" s="99">
        <f t="shared" si="1"/>
        <v>0</v>
      </c>
    </row>
    <row r="92" spans="1:7">
      <c r="A92" s="98" t="s">
        <v>134</v>
      </c>
      <c r="B92" s="94">
        <f>'IDT-1 Calculation'!DF92</f>
        <v>52.878999999999998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-52.878999999999998</v>
      </c>
      <c r="G92" s="99">
        <f t="shared" si="1"/>
        <v>0</v>
      </c>
    </row>
    <row r="93" spans="1:7">
      <c r="A93" s="98" t="s">
        <v>135</v>
      </c>
      <c r="B93" s="94">
        <f>'IDT-1 Calculation'!DF93</f>
        <v>69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-69</v>
      </c>
      <c r="G93" s="99">
        <f t="shared" si="1"/>
        <v>0</v>
      </c>
    </row>
    <row r="94" spans="1:7">
      <c r="A94" s="98" t="s">
        <v>136</v>
      </c>
      <c r="B94" s="94">
        <f>'IDT-1 Calculation'!DF94</f>
        <v>16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-16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0.109975</v>
      </c>
      <c r="C99" s="110">
        <f>SUM(C3:C98)/4000</f>
        <v>-3.2810000000000001E-3</v>
      </c>
      <c r="D99" s="110">
        <f>SUM(D3:D98)/4000</f>
        <v>0</v>
      </c>
      <c r="E99" s="110">
        <f>SUM(E3:E98)/4000</f>
        <v>0</v>
      </c>
      <c r="F99" s="110">
        <f>SUM(F3:F98)/4000</f>
        <v>-0.106694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10.99</v>
      </c>
      <c r="E3" s="201">
        <v>0</v>
      </c>
      <c r="F3" s="201">
        <v>0</v>
      </c>
      <c r="G3" s="201">
        <v>17.93</v>
      </c>
      <c r="H3" s="201">
        <v>0</v>
      </c>
      <c r="I3" s="201">
        <v>0</v>
      </c>
      <c r="J3" s="201">
        <v>17.260000000000002</v>
      </c>
      <c r="K3" s="201">
        <v>39.28</v>
      </c>
      <c r="L3" s="201">
        <v>31.51</v>
      </c>
      <c r="M3" s="201">
        <v>0</v>
      </c>
      <c r="N3" s="201">
        <v>2.09</v>
      </c>
      <c r="O3" s="201">
        <v>1.88</v>
      </c>
      <c r="P3" s="201">
        <v>2.3199999999999998</v>
      </c>
      <c r="Q3" s="201">
        <v>0.84</v>
      </c>
      <c r="R3" s="201">
        <v>4.99</v>
      </c>
      <c r="S3" s="201">
        <v>2.85</v>
      </c>
      <c r="T3" s="201">
        <v>0</v>
      </c>
      <c r="U3" s="201">
        <v>12.34</v>
      </c>
      <c r="V3" s="201">
        <v>2.23</v>
      </c>
      <c r="W3" s="201">
        <v>6.01</v>
      </c>
      <c r="X3" s="201">
        <v>1.4</v>
      </c>
      <c r="Y3" s="201">
        <v>0</v>
      </c>
      <c r="Z3" s="201">
        <v>39.869999999999997</v>
      </c>
      <c r="AA3" s="201">
        <v>11.36</v>
      </c>
      <c r="AB3" s="201">
        <v>0</v>
      </c>
      <c r="AC3" s="201">
        <v>0</v>
      </c>
      <c r="AD3" s="201">
        <v>13.64</v>
      </c>
      <c r="AE3" s="201">
        <v>0</v>
      </c>
      <c r="AF3" s="201">
        <v>0</v>
      </c>
      <c r="AG3" s="201">
        <v>43.39</v>
      </c>
      <c r="AH3" s="201">
        <v>0</v>
      </c>
      <c r="AI3" s="201">
        <v>10.45</v>
      </c>
      <c r="AJ3" s="201">
        <v>0</v>
      </c>
      <c r="AK3" s="201">
        <v>9.01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10.99</v>
      </c>
      <c r="E4" s="201">
        <v>0</v>
      </c>
      <c r="F4" s="201">
        <v>0</v>
      </c>
      <c r="G4" s="201">
        <v>17.93</v>
      </c>
      <c r="H4" s="201">
        <v>0</v>
      </c>
      <c r="I4" s="201">
        <v>0</v>
      </c>
      <c r="J4" s="201">
        <v>17.260000000000002</v>
      </c>
      <c r="K4" s="201">
        <v>39.28</v>
      </c>
      <c r="L4" s="201">
        <v>31.51</v>
      </c>
      <c r="M4" s="201">
        <v>0</v>
      </c>
      <c r="N4" s="201">
        <v>2.09</v>
      </c>
      <c r="O4" s="201">
        <v>1.88</v>
      </c>
      <c r="P4" s="201">
        <v>2.3199999999999998</v>
      </c>
      <c r="Q4" s="201">
        <v>0.84</v>
      </c>
      <c r="R4" s="201">
        <v>4.99</v>
      </c>
      <c r="S4" s="201">
        <v>2.85</v>
      </c>
      <c r="T4" s="201">
        <v>0</v>
      </c>
      <c r="U4" s="201">
        <v>12.34</v>
      </c>
      <c r="V4" s="201">
        <v>2.38</v>
      </c>
      <c r="W4" s="201">
        <v>6.01</v>
      </c>
      <c r="X4" s="201">
        <v>1.4</v>
      </c>
      <c r="Y4" s="201">
        <v>0</v>
      </c>
      <c r="Z4" s="201">
        <v>39.869999999999997</v>
      </c>
      <c r="AA4" s="201">
        <v>11.36</v>
      </c>
      <c r="AB4" s="201">
        <v>0</v>
      </c>
      <c r="AC4" s="201">
        <v>0</v>
      </c>
      <c r="AD4" s="201">
        <v>13.64</v>
      </c>
      <c r="AE4" s="201">
        <v>0</v>
      </c>
      <c r="AF4" s="201">
        <v>0</v>
      </c>
      <c r="AG4" s="201">
        <v>43.39</v>
      </c>
      <c r="AH4" s="201">
        <v>0</v>
      </c>
      <c r="AI4" s="201">
        <v>10.45</v>
      </c>
      <c r="AJ4" s="201">
        <v>0</v>
      </c>
      <c r="AK4" s="201">
        <v>9.01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10.99</v>
      </c>
      <c r="E5" s="201">
        <v>0</v>
      </c>
      <c r="F5" s="201">
        <v>0</v>
      </c>
      <c r="G5" s="201">
        <v>17.93</v>
      </c>
      <c r="H5" s="201">
        <v>0</v>
      </c>
      <c r="I5" s="201">
        <v>0</v>
      </c>
      <c r="J5" s="201">
        <v>17.260000000000002</v>
      </c>
      <c r="K5" s="201">
        <v>39.28</v>
      </c>
      <c r="L5" s="201">
        <v>31.51</v>
      </c>
      <c r="M5" s="201">
        <v>0</v>
      </c>
      <c r="N5" s="201">
        <v>2.09</v>
      </c>
      <c r="O5" s="201">
        <v>1.88</v>
      </c>
      <c r="P5" s="201">
        <v>2.3199999999999998</v>
      </c>
      <c r="Q5" s="201">
        <v>0.84</v>
      </c>
      <c r="R5" s="201">
        <v>4.99</v>
      </c>
      <c r="S5" s="201">
        <v>2.85</v>
      </c>
      <c r="T5" s="201">
        <v>0</v>
      </c>
      <c r="U5" s="201">
        <v>12.34</v>
      </c>
      <c r="V5" s="201">
        <v>2.38</v>
      </c>
      <c r="W5" s="201">
        <v>6.01</v>
      </c>
      <c r="X5" s="201">
        <v>1.4</v>
      </c>
      <c r="Y5" s="201">
        <v>0</v>
      </c>
      <c r="Z5" s="201">
        <v>39.869999999999997</v>
      </c>
      <c r="AA5" s="201">
        <v>11.36</v>
      </c>
      <c r="AB5" s="201">
        <v>0</v>
      </c>
      <c r="AC5" s="201">
        <v>0</v>
      </c>
      <c r="AD5" s="201">
        <v>13.64</v>
      </c>
      <c r="AE5" s="201">
        <v>0</v>
      </c>
      <c r="AF5" s="201">
        <v>0</v>
      </c>
      <c r="AG5" s="201">
        <v>43.39</v>
      </c>
      <c r="AH5" s="201">
        <v>0</v>
      </c>
      <c r="AI5" s="201">
        <v>10.45</v>
      </c>
      <c r="AJ5" s="201">
        <v>0</v>
      </c>
      <c r="AK5" s="201">
        <v>9.01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10.99</v>
      </c>
      <c r="E6" s="201">
        <v>0</v>
      </c>
      <c r="F6" s="201">
        <v>0</v>
      </c>
      <c r="G6" s="201">
        <v>17.93</v>
      </c>
      <c r="H6" s="201">
        <v>0</v>
      </c>
      <c r="I6" s="201">
        <v>0</v>
      </c>
      <c r="J6" s="201">
        <v>17.260000000000002</v>
      </c>
      <c r="K6" s="201">
        <v>39.28</v>
      </c>
      <c r="L6" s="201">
        <v>31.51</v>
      </c>
      <c r="M6" s="201">
        <v>0</v>
      </c>
      <c r="N6" s="201">
        <v>2.09</v>
      </c>
      <c r="O6" s="201">
        <v>1.88</v>
      </c>
      <c r="P6" s="201">
        <v>2.3199999999999998</v>
      </c>
      <c r="Q6" s="201">
        <v>0.84</v>
      </c>
      <c r="R6" s="201">
        <v>4.99</v>
      </c>
      <c r="S6" s="201">
        <v>2.85</v>
      </c>
      <c r="T6" s="201">
        <v>0</v>
      </c>
      <c r="U6" s="201">
        <v>12.34</v>
      </c>
      <c r="V6" s="201">
        <v>2.38</v>
      </c>
      <c r="W6" s="201">
        <v>6.01</v>
      </c>
      <c r="X6" s="201">
        <v>1.4</v>
      </c>
      <c r="Y6" s="201">
        <v>0</v>
      </c>
      <c r="Z6" s="201">
        <v>39.869999999999997</v>
      </c>
      <c r="AA6" s="201">
        <v>11.36</v>
      </c>
      <c r="AB6" s="201">
        <v>0</v>
      </c>
      <c r="AC6" s="201">
        <v>0</v>
      </c>
      <c r="AD6" s="201">
        <v>13.64</v>
      </c>
      <c r="AE6" s="201">
        <v>0</v>
      </c>
      <c r="AF6" s="201">
        <v>0</v>
      </c>
      <c r="AG6" s="201">
        <v>43.39</v>
      </c>
      <c r="AH6" s="201">
        <v>0</v>
      </c>
      <c r="AI6" s="201">
        <v>10.45</v>
      </c>
      <c r="AJ6" s="201">
        <v>0</v>
      </c>
      <c r="AK6" s="201">
        <v>9.01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10.99</v>
      </c>
      <c r="E7" s="201">
        <v>0</v>
      </c>
      <c r="F7" s="201">
        <v>0</v>
      </c>
      <c r="G7" s="201">
        <v>17.93</v>
      </c>
      <c r="H7" s="201">
        <v>0</v>
      </c>
      <c r="I7" s="201">
        <v>0</v>
      </c>
      <c r="J7" s="201">
        <v>17.260000000000002</v>
      </c>
      <c r="K7" s="201">
        <v>39.28</v>
      </c>
      <c r="L7" s="201">
        <v>31.51</v>
      </c>
      <c r="M7" s="201">
        <v>0</v>
      </c>
      <c r="N7" s="201">
        <v>2.09</v>
      </c>
      <c r="O7" s="201">
        <v>1.88</v>
      </c>
      <c r="P7" s="201">
        <v>2.3199999999999998</v>
      </c>
      <c r="Q7" s="201">
        <v>0.84</v>
      </c>
      <c r="R7" s="201">
        <v>4.99</v>
      </c>
      <c r="S7" s="201">
        <v>2.85</v>
      </c>
      <c r="T7" s="201">
        <v>0</v>
      </c>
      <c r="U7" s="201">
        <v>12.34</v>
      </c>
      <c r="V7" s="201">
        <v>2.38</v>
      </c>
      <c r="W7" s="201">
        <v>6.01</v>
      </c>
      <c r="X7" s="201">
        <v>0.28000000000000003</v>
      </c>
      <c r="Y7" s="201">
        <v>0</v>
      </c>
      <c r="Z7" s="201">
        <v>39.869999999999997</v>
      </c>
      <c r="AA7" s="201">
        <v>11.36</v>
      </c>
      <c r="AB7" s="201">
        <v>0</v>
      </c>
      <c r="AC7" s="201">
        <v>0</v>
      </c>
      <c r="AD7" s="201">
        <v>13.64</v>
      </c>
      <c r="AE7" s="201">
        <v>0</v>
      </c>
      <c r="AF7" s="201">
        <v>0</v>
      </c>
      <c r="AG7" s="201">
        <v>43.39</v>
      </c>
      <c r="AH7" s="201">
        <v>0</v>
      </c>
      <c r="AI7" s="201">
        <v>10.45</v>
      </c>
      <c r="AJ7" s="201">
        <v>0</v>
      </c>
      <c r="AK7" s="201">
        <v>9.01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10.99</v>
      </c>
      <c r="E8" s="201">
        <v>0</v>
      </c>
      <c r="F8" s="201">
        <v>0</v>
      </c>
      <c r="G8" s="201">
        <v>17.93</v>
      </c>
      <c r="H8" s="201">
        <v>0</v>
      </c>
      <c r="I8" s="201">
        <v>0</v>
      </c>
      <c r="J8" s="201">
        <v>17.260000000000002</v>
      </c>
      <c r="K8" s="201">
        <v>39.28</v>
      </c>
      <c r="L8" s="201">
        <v>31.51</v>
      </c>
      <c r="M8" s="201">
        <v>0</v>
      </c>
      <c r="N8" s="201">
        <v>2.09</v>
      </c>
      <c r="O8" s="201">
        <v>1.88</v>
      </c>
      <c r="P8" s="201">
        <v>2.3199999999999998</v>
      </c>
      <c r="Q8" s="201">
        <v>0.84</v>
      </c>
      <c r="R8" s="201">
        <v>4.99</v>
      </c>
      <c r="S8" s="201">
        <v>2.85</v>
      </c>
      <c r="T8" s="201">
        <v>0</v>
      </c>
      <c r="U8" s="201">
        <v>12.34</v>
      </c>
      <c r="V8" s="201">
        <v>2.38</v>
      </c>
      <c r="W8" s="201">
        <v>6.01</v>
      </c>
      <c r="X8" s="201">
        <v>1.4</v>
      </c>
      <c r="Y8" s="201">
        <v>0</v>
      </c>
      <c r="Z8" s="201">
        <v>39.869999999999997</v>
      </c>
      <c r="AA8" s="201">
        <v>11.36</v>
      </c>
      <c r="AB8" s="201">
        <v>0</v>
      </c>
      <c r="AC8" s="201">
        <v>0</v>
      </c>
      <c r="AD8" s="201">
        <v>13.64</v>
      </c>
      <c r="AE8" s="201">
        <v>0</v>
      </c>
      <c r="AF8" s="201">
        <v>0</v>
      </c>
      <c r="AG8" s="201">
        <v>43.39</v>
      </c>
      <c r="AH8" s="201">
        <v>0</v>
      </c>
      <c r="AI8" s="201">
        <v>10.45</v>
      </c>
      <c r="AJ8" s="201">
        <v>0</v>
      </c>
      <c r="AK8" s="201">
        <v>9.01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10.99</v>
      </c>
      <c r="E9" s="201">
        <v>0</v>
      </c>
      <c r="F9" s="201">
        <v>0</v>
      </c>
      <c r="G9" s="201">
        <v>17.93</v>
      </c>
      <c r="H9" s="201">
        <v>0</v>
      </c>
      <c r="I9" s="201">
        <v>0</v>
      </c>
      <c r="J9" s="201">
        <v>17.260000000000002</v>
      </c>
      <c r="K9" s="201">
        <v>39.28</v>
      </c>
      <c r="L9" s="201">
        <v>31.51</v>
      </c>
      <c r="M9" s="201">
        <v>0</v>
      </c>
      <c r="N9" s="201">
        <v>2.09</v>
      </c>
      <c r="O9" s="201">
        <v>1.88</v>
      </c>
      <c r="P9" s="201">
        <v>2.3199999999999998</v>
      </c>
      <c r="Q9" s="201">
        <v>0.84</v>
      </c>
      <c r="R9" s="201">
        <v>4.99</v>
      </c>
      <c r="S9" s="201">
        <v>2.85</v>
      </c>
      <c r="T9" s="201">
        <v>0</v>
      </c>
      <c r="U9" s="201">
        <v>12.34</v>
      </c>
      <c r="V9" s="201">
        <v>0.2</v>
      </c>
      <c r="W9" s="201">
        <v>0.44</v>
      </c>
      <c r="X9" s="201">
        <v>1.4</v>
      </c>
      <c r="Y9" s="201">
        <v>0</v>
      </c>
      <c r="Z9" s="201">
        <v>39.869999999999997</v>
      </c>
      <c r="AA9" s="201">
        <v>11.36</v>
      </c>
      <c r="AB9" s="201">
        <v>0</v>
      </c>
      <c r="AC9" s="201">
        <v>0</v>
      </c>
      <c r="AD9" s="201">
        <v>13.64</v>
      </c>
      <c r="AE9" s="201">
        <v>0</v>
      </c>
      <c r="AF9" s="201">
        <v>0</v>
      </c>
      <c r="AG9" s="201">
        <v>43.39</v>
      </c>
      <c r="AH9" s="201">
        <v>0</v>
      </c>
      <c r="AI9" s="201">
        <v>10.45</v>
      </c>
      <c r="AJ9" s="201">
        <v>0</v>
      </c>
      <c r="AK9" s="201">
        <v>9.01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10.99</v>
      </c>
      <c r="E10" s="201">
        <v>0</v>
      </c>
      <c r="F10" s="201">
        <v>0</v>
      </c>
      <c r="G10" s="201">
        <v>17.93</v>
      </c>
      <c r="H10" s="201">
        <v>0</v>
      </c>
      <c r="I10" s="201">
        <v>0</v>
      </c>
      <c r="J10" s="201">
        <v>17.260000000000002</v>
      </c>
      <c r="K10" s="201">
        <v>39.28</v>
      </c>
      <c r="L10" s="201">
        <v>31.51</v>
      </c>
      <c r="M10" s="201">
        <v>0</v>
      </c>
      <c r="N10" s="201">
        <v>2.09</v>
      </c>
      <c r="O10" s="201">
        <v>1.88</v>
      </c>
      <c r="P10" s="201">
        <v>2.3199999999999998</v>
      </c>
      <c r="Q10" s="201">
        <v>0.84</v>
      </c>
      <c r="R10" s="201">
        <v>4.99</v>
      </c>
      <c r="S10" s="201">
        <v>2.85</v>
      </c>
      <c r="T10" s="201">
        <v>0</v>
      </c>
      <c r="U10" s="201">
        <v>12.34</v>
      </c>
      <c r="V10" s="201">
        <v>0.2</v>
      </c>
      <c r="W10" s="201">
        <v>0.44</v>
      </c>
      <c r="X10" s="201">
        <v>1.4</v>
      </c>
      <c r="Y10" s="201">
        <v>0</v>
      </c>
      <c r="Z10" s="201">
        <v>39.869999999999997</v>
      </c>
      <c r="AA10" s="201">
        <v>11.36</v>
      </c>
      <c r="AB10" s="201">
        <v>0</v>
      </c>
      <c r="AC10" s="201">
        <v>0</v>
      </c>
      <c r="AD10" s="201">
        <v>13.64</v>
      </c>
      <c r="AE10" s="201">
        <v>0</v>
      </c>
      <c r="AF10" s="201">
        <v>0</v>
      </c>
      <c r="AG10" s="201">
        <v>43.39</v>
      </c>
      <c r="AH10" s="201">
        <v>0</v>
      </c>
      <c r="AI10" s="201">
        <v>10.45</v>
      </c>
      <c r="AJ10" s="201">
        <v>0</v>
      </c>
      <c r="AK10" s="201">
        <v>9.01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10.99</v>
      </c>
      <c r="E11" s="201">
        <v>0</v>
      </c>
      <c r="F11" s="201">
        <v>0</v>
      </c>
      <c r="G11" s="201">
        <v>17.93</v>
      </c>
      <c r="H11" s="201">
        <v>0</v>
      </c>
      <c r="I11" s="201">
        <v>0</v>
      </c>
      <c r="J11" s="201">
        <v>17.260000000000002</v>
      </c>
      <c r="K11" s="201">
        <v>39.28</v>
      </c>
      <c r="L11" s="201">
        <v>31.51</v>
      </c>
      <c r="M11" s="201">
        <v>0</v>
      </c>
      <c r="N11" s="201">
        <v>2.09</v>
      </c>
      <c r="O11" s="201">
        <v>1.88</v>
      </c>
      <c r="P11" s="201">
        <v>2.3199999999999998</v>
      </c>
      <c r="Q11" s="201">
        <v>0.84</v>
      </c>
      <c r="R11" s="201">
        <v>4.99</v>
      </c>
      <c r="S11" s="201">
        <v>2.85</v>
      </c>
      <c r="T11" s="201">
        <v>0</v>
      </c>
      <c r="U11" s="201">
        <v>12.34</v>
      </c>
      <c r="V11" s="201">
        <v>0.2</v>
      </c>
      <c r="W11" s="201">
        <v>0.44</v>
      </c>
      <c r="X11" s="201">
        <v>1.4</v>
      </c>
      <c r="Y11" s="201">
        <v>0</v>
      </c>
      <c r="Z11" s="201">
        <v>39.869999999999997</v>
      </c>
      <c r="AA11" s="201">
        <v>11.36</v>
      </c>
      <c r="AB11" s="201">
        <v>0</v>
      </c>
      <c r="AC11" s="201">
        <v>0</v>
      </c>
      <c r="AD11" s="201">
        <v>13.64</v>
      </c>
      <c r="AE11" s="201">
        <v>0</v>
      </c>
      <c r="AF11" s="201">
        <v>0</v>
      </c>
      <c r="AG11" s="201">
        <v>43.39</v>
      </c>
      <c r="AH11" s="201">
        <v>0</v>
      </c>
      <c r="AI11" s="201">
        <v>10.45</v>
      </c>
      <c r="AJ11" s="201">
        <v>0</v>
      </c>
      <c r="AK11" s="201">
        <v>9.01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10.99</v>
      </c>
      <c r="E12" s="201">
        <v>0</v>
      </c>
      <c r="F12" s="201">
        <v>0</v>
      </c>
      <c r="G12" s="201">
        <v>17.93</v>
      </c>
      <c r="H12" s="201">
        <v>0</v>
      </c>
      <c r="I12" s="201">
        <v>0</v>
      </c>
      <c r="J12" s="201">
        <v>17.260000000000002</v>
      </c>
      <c r="K12" s="201">
        <v>39.28</v>
      </c>
      <c r="L12" s="201">
        <v>31.51</v>
      </c>
      <c r="M12" s="201">
        <v>0</v>
      </c>
      <c r="N12" s="201">
        <v>2.09</v>
      </c>
      <c r="O12" s="201">
        <v>1.88</v>
      </c>
      <c r="P12" s="201">
        <v>2.3199999999999998</v>
      </c>
      <c r="Q12" s="201">
        <v>0.84</v>
      </c>
      <c r="R12" s="201">
        <v>4.99</v>
      </c>
      <c r="S12" s="201">
        <v>2.85</v>
      </c>
      <c r="T12" s="201">
        <v>0</v>
      </c>
      <c r="U12" s="201">
        <v>12.34</v>
      </c>
      <c r="V12" s="201">
        <v>0.2</v>
      </c>
      <c r="W12" s="201">
        <v>0.44</v>
      </c>
      <c r="X12" s="201">
        <v>1.4</v>
      </c>
      <c r="Y12" s="201">
        <v>0</v>
      </c>
      <c r="Z12" s="201">
        <v>39.869999999999997</v>
      </c>
      <c r="AA12" s="201">
        <v>11.36</v>
      </c>
      <c r="AB12" s="201">
        <v>0</v>
      </c>
      <c r="AC12" s="201">
        <v>0</v>
      </c>
      <c r="AD12" s="201">
        <v>13.64</v>
      </c>
      <c r="AE12" s="201">
        <v>0</v>
      </c>
      <c r="AF12" s="201">
        <v>0</v>
      </c>
      <c r="AG12" s="201">
        <v>43.39</v>
      </c>
      <c r="AH12" s="201">
        <v>0</v>
      </c>
      <c r="AI12" s="201">
        <v>10.45</v>
      </c>
      <c r="AJ12" s="201">
        <v>0</v>
      </c>
      <c r="AK12" s="201">
        <v>9.01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10.99</v>
      </c>
      <c r="E13" s="201">
        <v>0</v>
      </c>
      <c r="F13" s="201">
        <v>0</v>
      </c>
      <c r="G13" s="201">
        <v>17.93</v>
      </c>
      <c r="H13" s="201">
        <v>0</v>
      </c>
      <c r="I13" s="201">
        <v>0</v>
      </c>
      <c r="J13" s="201">
        <v>17.260000000000002</v>
      </c>
      <c r="K13" s="201">
        <v>39.28</v>
      </c>
      <c r="L13" s="201">
        <v>31.51</v>
      </c>
      <c r="M13" s="201">
        <v>0</v>
      </c>
      <c r="N13" s="201">
        <v>2.09</v>
      </c>
      <c r="O13" s="201">
        <v>1.88</v>
      </c>
      <c r="P13" s="201">
        <v>2.3199999999999998</v>
      </c>
      <c r="Q13" s="201">
        <v>0.84</v>
      </c>
      <c r="R13" s="201">
        <v>4.99</v>
      </c>
      <c r="S13" s="201">
        <v>2.85</v>
      </c>
      <c r="T13" s="201">
        <v>0</v>
      </c>
      <c r="U13" s="201">
        <v>12.34</v>
      </c>
      <c r="V13" s="201">
        <v>0.2</v>
      </c>
      <c r="W13" s="201">
        <v>6.01</v>
      </c>
      <c r="X13" s="201">
        <v>1.4</v>
      </c>
      <c r="Y13" s="201">
        <v>0</v>
      </c>
      <c r="Z13" s="201">
        <v>40.69</v>
      </c>
      <c r="AA13" s="201">
        <v>11.36</v>
      </c>
      <c r="AB13" s="201">
        <v>0</v>
      </c>
      <c r="AC13" s="201">
        <v>0</v>
      </c>
      <c r="AD13" s="201">
        <v>13.64</v>
      </c>
      <c r="AE13" s="201">
        <v>0</v>
      </c>
      <c r="AF13" s="201">
        <v>0</v>
      </c>
      <c r="AG13" s="201">
        <v>43.39</v>
      </c>
      <c r="AH13" s="201">
        <v>0</v>
      </c>
      <c r="AI13" s="201">
        <v>10.45</v>
      </c>
      <c r="AJ13" s="201">
        <v>0</v>
      </c>
      <c r="AK13" s="201">
        <v>9.01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10.99</v>
      </c>
      <c r="E14" s="201">
        <v>0</v>
      </c>
      <c r="F14" s="201">
        <v>0</v>
      </c>
      <c r="G14" s="201">
        <v>17.93</v>
      </c>
      <c r="H14" s="201">
        <v>0</v>
      </c>
      <c r="I14" s="201">
        <v>0</v>
      </c>
      <c r="J14" s="201">
        <v>17.260000000000002</v>
      </c>
      <c r="K14" s="201">
        <v>39.28</v>
      </c>
      <c r="L14" s="201">
        <v>31.51</v>
      </c>
      <c r="M14" s="201">
        <v>0</v>
      </c>
      <c r="N14" s="201">
        <v>2.09</v>
      </c>
      <c r="O14" s="201">
        <v>1.88</v>
      </c>
      <c r="P14" s="201">
        <v>2.3199999999999998</v>
      </c>
      <c r="Q14" s="201">
        <v>0.84</v>
      </c>
      <c r="R14" s="201">
        <v>4.99</v>
      </c>
      <c r="S14" s="201">
        <v>2.85</v>
      </c>
      <c r="T14" s="201">
        <v>0</v>
      </c>
      <c r="U14" s="201">
        <v>12.34</v>
      </c>
      <c r="V14" s="201">
        <v>0.2</v>
      </c>
      <c r="W14" s="201">
        <v>6.01</v>
      </c>
      <c r="X14" s="201">
        <v>1.4</v>
      </c>
      <c r="Y14" s="201">
        <v>0</v>
      </c>
      <c r="Z14" s="201">
        <v>40.69</v>
      </c>
      <c r="AA14" s="201">
        <v>11.36</v>
      </c>
      <c r="AB14" s="201">
        <v>0</v>
      </c>
      <c r="AC14" s="201">
        <v>0</v>
      </c>
      <c r="AD14" s="201">
        <v>13.64</v>
      </c>
      <c r="AE14" s="201">
        <v>0</v>
      </c>
      <c r="AF14" s="201">
        <v>0</v>
      </c>
      <c r="AG14" s="201">
        <v>43.39</v>
      </c>
      <c r="AH14" s="201">
        <v>0</v>
      </c>
      <c r="AI14" s="201">
        <v>10.45</v>
      </c>
      <c r="AJ14" s="201">
        <v>0</v>
      </c>
      <c r="AK14" s="201">
        <v>9.01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10.99</v>
      </c>
      <c r="E15" s="201">
        <v>0</v>
      </c>
      <c r="F15" s="201">
        <v>0</v>
      </c>
      <c r="G15" s="201">
        <v>17.93</v>
      </c>
      <c r="H15" s="201">
        <v>0</v>
      </c>
      <c r="I15" s="201">
        <v>0</v>
      </c>
      <c r="J15" s="201">
        <v>17.260000000000002</v>
      </c>
      <c r="K15" s="201">
        <v>39.28</v>
      </c>
      <c r="L15" s="201">
        <v>31.51</v>
      </c>
      <c r="M15" s="201">
        <v>0</v>
      </c>
      <c r="N15" s="201">
        <v>2.09</v>
      </c>
      <c r="O15" s="201">
        <v>1.88</v>
      </c>
      <c r="P15" s="201">
        <v>2.3199999999999998</v>
      </c>
      <c r="Q15" s="201">
        <v>0.84</v>
      </c>
      <c r="R15" s="201">
        <v>4.99</v>
      </c>
      <c r="S15" s="201">
        <v>2.85</v>
      </c>
      <c r="T15" s="201">
        <v>0</v>
      </c>
      <c r="U15" s="201">
        <v>12.34</v>
      </c>
      <c r="V15" s="201">
        <v>0.2</v>
      </c>
      <c r="W15" s="201">
        <v>6.01</v>
      </c>
      <c r="X15" s="201">
        <v>1.4</v>
      </c>
      <c r="Y15" s="201">
        <v>0</v>
      </c>
      <c r="Z15" s="201">
        <v>41.02</v>
      </c>
      <c r="AA15" s="201">
        <v>11.36</v>
      </c>
      <c r="AB15" s="201">
        <v>0</v>
      </c>
      <c r="AC15" s="201">
        <v>0</v>
      </c>
      <c r="AD15" s="201">
        <v>13.64</v>
      </c>
      <c r="AE15" s="201">
        <v>0</v>
      </c>
      <c r="AF15" s="201">
        <v>0</v>
      </c>
      <c r="AG15" s="201">
        <v>43.39</v>
      </c>
      <c r="AH15" s="201">
        <v>0</v>
      </c>
      <c r="AI15" s="201">
        <v>10.45</v>
      </c>
      <c r="AJ15" s="201">
        <v>0</v>
      </c>
      <c r="AK15" s="201">
        <v>9.01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10.99</v>
      </c>
      <c r="E16" s="201">
        <v>0</v>
      </c>
      <c r="F16" s="201">
        <v>0</v>
      </c>
      <c r="G16" s="201">
        <v>17.93</v>
      </c>
      <c r="H16" s="201">
        <v>0</v>
      </c>
      <c r="I16" s="201">
        <v>0</v>
      </c>
      <c r="J16" s="201">
        <v>17.260000000000002</v>
      </c>
      <c r="K16" s="201">
        <v>39.28</v>
      </c>
      <c r="L16" s="201">
        <v>31.51</v>
      </c>
      <c r="M16" s="201">
        <v>0</v>
      </c>
      <c r="N16" s="201">
        <v>2.09</v>
      </c>
      <c r="O16" s="201">
        <v>1.88</v>
      </c>
      <c r="P16" s="201">
        <v>2.3199999999999998</v>
      </c>
      <c r="Q16" s="201">
        <v>0.84</v>
      </c>
      <c r="R16" s="201">
        <v>4.99</v>
      </c>
      <c r="S16" s="201">
        <v>2.85</v>
      </c>
      <c r="T16" s="201">
        <v>0</v>
      </c>
      <c r="U16" s="201">
        <v>12.34</v>
      </c>
      <c r="V16" s="201">
        <v>0.2</v>
      </c>
      <c r="W16" s="201">
        <v>6.01</v>
      </c>
      <c r="X16" s="201">
        <v>1.4</v>
      </c>
      <c r="Y16" s="201">
        <v>0</v>
      </c>
      <c r="Z16" s="201">
        <v>41.02</v>
      </c>
      <c r="AA16" s="201">
        <v>11.36</v>
      </c>
      <c r="AB16" s="201">
        <v>0</v>
      </c>
      <c r="AC16" s="201">
        <v>0</v>
      </c>
      <c r="AD16" s="201">
        <v>13.64</v>
      </c>
      <c r="AE16" s="201">
        <v>0</v>
      </c>
      <c r="AF16" s="201">
        <v>0</v>
      </c>
      <c r="AG16" s="201">
        <v>43.39</v>
      </c>
      <c r="AH16" s="201">
        <v>0</v>
      </c>
      <c r="AI16" s="201">
        <v>10.45</v>
      </c>
      <c r="AJ16" s="201">
        <v>0</v>
      </c>
      <c r="AK16" s="201">
        <v>9.01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10.99</v>
      </c>
      <c r="E17" s="201">
        <v>0</v>
      </c>
      <c r="F17" s="201">
        <v>0</v>
      </c>
      <c r="G17" s="201">
        <v>17.93</v>
      </c>
      <c r="H17" s="201">
        <v>0</v>
      </c>
      <c r="I17" s="201">
        <v>0</v>
      </c>
      <c r="J17" s="201">
        <v>17.260000000000002</v>
      </c>
      <c r="K17" s="201">
        <v>39.28</v>
      </c>
      <c r="L17" s="201">
        <v>31.51</v>
      </c>
      <c r="M17" s="201">
        <v>0</v>
      </c>
      <c r="N17" s="201">
        <v>2.09</v>
      </c>
      <c r="O17" s="201">
        <v>1.88</v>
      </c>
      <c r="P17" s="201">
        <v>2.3199999999999998</v>
      </c>
      <c r="Q17" s="201">
        <v>0.84</v>
      </c>
      <c r="R17" s="201">
        <v>4.99</v>
      </c>
      <c r="S17" s="201">
        <v>2.85</v>
      </c>
      <c r="T17" s="201">
        <v>0</v>
      </c>
      <c r="U17" s="201">
        <v>12.34</v>
      </c>
      <c r="V17" s="201">
        <v>0.2</v>
      </c>
      <c r="W17" s="201">
        <v>6.01</v>
      </c>
      <c r="X17" s="201">
        <v>1.4</v>
      </c>
      <c r="Y17" s="201">
        <v>0</v>
      </c>
      <c r="Z17" s="201">
        <v>41.02</v>
      </c>
      <c r="AA17" s="201">
        <v>11.36</v>
      </c>
      <c r="AB17" s="201">
        <v>0</v>
      </c>
      <c r="AC17" s="201">
        <v>0</v>
      </c>
      <c r="AD17" s="201">
        <v>13.64</v>
      </c>
      <c r="AE17" s="201">
        <v>0</v>
      </c>
      <c r="AF17" s="201">
        <v>0</v>
      </c>
      <c r="AG17" s="201">
        <v>43.39</v>
      </c>
      <c r="AH17" s="201">
        <v>0</v>
      </c>
      <c r="AI17" s="201">
        <v>10.45</v>
      </c>
      <c r="AJ17" s="201">
        <v>0</v>
      </c>
      <c r="AK17" s="201">
        <v>9.01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10.99</v>
      </c>
      <c r="E18" s="201">
        <v>0</v>
      </c>
      <c r="F18" s="201">
        <v>0</v>
      </c>
      <c r="G18" s="201">
        <v>17.93</v>
      </c>
      <c r="H18" s="201">
        <v>0</v>
      </c>
      <c r="I18" s="201">
        <v>0</v>
      </c>
      <c r="J18" s="201">
        <v>17.260000000000002</v>
      </c>
      <c r="K18" s="201">
        <v>39.28</v>
      </c>
      <c r="L18" s="201">
        <v>31.51</v>
      </c>
      <c r="M18" s="201">
        <v>0</v>
      </c>
      <c r="N18" s="201">
        <v>2.09</v>
      </c>
      <c r="O18" s="201">
        <v>1.88</v>
      </c>
      <c r="P18" s="201">
        <v>2.3199999999999998</v>
      </c>
      <c r="Q18" s="201">
        <v>0.84</v>
      </c>
      <c r="R18" s="201">
        <v>4.99</v>
      </c>
      <c r="S18" s="201">
        <v>2.85</v>
      </c>
      <c r="T18" s="201">
        <v>0</v>
      </c>
      <c r="U18" s="201">
        <v>12.34</v>
      </c>
      <c r="V18" s="201">
        <v>0.2</v>
      </c>
      <c r="W18" s="201">
        <v>6.01</v>
      </c>
      <c r="X18" s="201">
        <v>1.4</v>
      </c>
      <c r="Y18" s="201">
        <v>0</v>
      </c>
      <c r="Z18" s="201">
        <v>41.02</v>
      </c>
      <c r="AA18" s="201">
        <v>11.36</v>
      </c>
      <c r="AB18" s="201">
        <v>0</v>
      </c>
      <c r="AC18" s="201">
        <v>0</v>
      </c>
      <c r="AD18" s="201">
        <v>13.64</v>
      </c>
      <c r="AE18" s="201">
        <v>0</v>
      </c>
      <c r="AF18" s="201">
        <v>0</v>
      </c>
      <c r="AG18" s="201">
        <v>43.39</v>
      </c>
      <c r="AH18" s="201">
        <v>0</v>
      </c>
      <c r="AI18" s="201">
        <v>10.45</v>
      </c>
      <c r="AJ18" s="201">
        <v>0</v>
      </c>
      <c r="AK18" s="201">
        <v>9.01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10.99</v>
      </c>
      <c r="E19" s="201">
        <v>0</v>
      </c>
      <c r="F19" s="201">
        <v>0</v>
      </c>
      <c r="G19" s="201">
        <v>17.93</v>
      </c>
      <c r="H19" s="201">
        <v>0</v>
      </c>
      <c r="I19" s="201">
        <v>0</v>
      </c>
      <c r="J19" s="201">
        <v>17.260000000000002</v>
      </c>
      <c r="K19" s="201">
        <v>39.28</v>
      </c>
      <c r="L19" s="201">
        <v>31.51</v>
      </c>
      <c r="M19" s="201">
        <v>0</v>
      </c>
      <c r="N19" s="201">
        <v>2.09</v>
      </c>
      <c r="O19" s="201">
        <v>1.88</v>
      </c>
      <c r="P19" s="201">
        <v>2.3199999999999998</v>
      </c>
      <c r="Q19" s="201">
        <v>0.84</v>
      </c>
      <c r="R19" s="201">
        <v>4.99</v>
      </c>
      <c r="S19" s="201">
        <v>2.85</v>
      </c>
      <c r="T19" s="201">
        <v>0</v>
      </c>
      <c r="U19" s="201">
        <v>12.34</v>
      </c>
      <c r="V19" s="201">
        <v>0.2</v>
      </c>
      <c r="W19" s="201">
        <v>6.01</v>
      </c>
      <c r="X19" s="201">
        <v>1.4</v>
      </c>
      <c r="Y19" s="201">
        <v>0</v>
      </c>
      <c r="Z19" s="201">
        <v>41.02</v>
      </c>
      <c r="AA19" s="201">
        <v>11.36</v>
      </c>
      <c r="AB19" s="201">
        <v>0</v>
      </c>
      <c r="AC19" s="201">
        <v>0</v>
      </c>
      <c r="AD19" s="201">
        <v>13.64</v>
      </c>
      <c r="AE19" s="201">
        <v>0</v>
      </c>
      <c r="AF19" s="201">
        <v>0</v>
      </c>
      <c r="AG19" s="201">
        <v>43.39</v>
      </c>
      <c r="AH19" s="201">
        <v>0</v>
      </c>
      <c r="AI19" s="201">
        <v>10.45</v>
      </c>
      <c r="AJ19" s="201">
        <v>0</v>
      </c>
      <c r="AK19" s="201">
        <v>9.01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10.99</v>
      </c>
      <c r="E20" s="201">
        <v>0</v>
      </c>
      <c r="F20" s="201">
        <v>0</v>
      </c>
      <c r="G20" s="201">
        <v>17.93</v>
      </c>
      <c r="H20" s="201">
        <v>0</v>
      </c>
      <c r="I20" s="201">
        <v>0</v>
      </c>
      <c r="J20" s="201">
        <v>17.260000000000002</v>
      </c>
      <c r="K20" s="201">
        <v>39.28</v>
      </c>
      <c r="L20" s="201">
        <v>31.51</v>
      </c>
      <c r="M20" s="201">
        <v>0</v>
      </c>
      <c r="N20" s="201">
        <v>2.09</v>
      </c>
      <c r="O20" s="201">
        <v>1.88</v>
      </c>
      <c r="P20" s="201">
        <v>2.3199999999999998</v>
      </c>
      <c r="Q20" s="201">
        <v>0.84</v>
      </c>
      <c r="R20" s="201">
        <v>4.99</v>
      </c>
      <c r="S20" s="201">
        <v>2.85</v>
      </c>
      <c r="T20" s="201">
        <v>0</v>
      </c>
      <c r="U20" s="201">
        <v>12.34</v>
      </c>
      <c r="V20" s="201">
        <v>0.2</v>
      </c>
      <c r="W20" s="201">
        <v>6.01</v>
      </c>
      <c r="X20" s="201">
        <v>1.4</v>
      </c>
      <c r="Y20" s="201">
        <v>0</v>
      </c>
      <c r="Z20" s="201">
        <v>41.02</v>
      </c>
      <c r="AA20" s="201">
        <v>11.36</v>
      </c>
      <c r="AB20" s="201">
        <v>0</v>
      </c>
      <c r="AC20" s="201">
        <v>0</v>
      </c>
      <c r="AD20" s="201">
        <v>13.64</v>
      </c>
      <c r="AE20" s="201">
        <v>0</v>
      </c>
      <c r="AF20" s="201">
        <v>0</v>
      </c>
      <c r="AG20" s="201">
        <v>43.39</v>
      </c>
      <c r="AH20" s="201">
        <v>0</v>
      </c>
      <c r="AI20" s="201">
        <v>10.45</v>
      </c>
      <c r="AJ20" s="201">
        <v>0</v>
      </c>
      <c r="AK20" s="201">
        <v>9.01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10.99</v>
      </c>
      <c r="E21" s="201">
        <v>0</v>
      </c>
      <c r="F21" s="201">
        <v>0</v>
      </c>
      <c r="G21" s="201">
        <v>17.93</v>
      </c>
      <c r="H21" s="201">
        <v>0</v>
      </c>
      <c r="I21" s="201">
        <v>0</v>
      </c>
      <c r="J21" s="201">
        <v>17.260000000000002</v>
      </c>
      <c r="K21" s="201">
        <v>39.28</v>
      </c>
      <c r="L21" s="201">
        <v>31.51</v>
      </c>
      <c r="M21" s="201">
        <v>0</v>
      </c>
      <c r="N21" s="201">
        <v>2.09</v>
      </c>
      <c r="O21" s="201">
        <v>1.88</v>
      </c>
      <c r="P21" s="201">
        <v>2.3199999999999998</v>
      </c>
      <c r="Q21" s="201">
        <v>0.84</v>
      </c>
      <c r="R21" s="201">
        <v>4.99</v>
      </c>
      <c r="S21" s="201">
        <v>2.85</v>
      </c>
      <c r="T21" s="201">
        <v>0</v>
      </c>
      <c r="U21" s="201">
        <v>12.34</v>
      </c>
      <c r="V21" s="201">
        <v>2.38</v>
      </c>
      <c r="W21" s="201">
        <v>6.01</v>
      </c>
      <c r="X21" s="201">
        <v>13.4</v>
      </c>
      <c r="Y21" s="201">
        <v>0</v>
      </c>
      <c r="Z21" s="201">
        <v>41.02</v>
      </c>
      <c r="AA21" s="201">
        <v>11.36</v>
      </c>
      <c r="AB21" s="201">
        <v>0</v>
      </c>
      <c r="AC21" s="201">
        <v>0</v>
      </c>
      <c r="AD21" s="201">
        <v>13.64</v>
      </c>
      <c r="AE21" s="201">
        <v>0</v>
      </c>
      <c r="AF21" s="201">
        <v>0</v>
      </c>
      <c r="AG21" s="201">
        <v>43.39</v>
      </c>
      <c r="AH21" s="201">
        <v>0</v>
      </c>
      <c r="AI21" s="201">
        <v>10.45</v>
      </c>
      <c r="AJ21" s="201">
        <v>0</v>
      </c>
      <c r="AK21" s="201">
        <v>9.01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10.99</v>
      </c>
      <c r="E22" s="201">
        <v>0</v>
      </c>
      <c r="F22" s="201">
        <v>0</v>
      </c>
      <c r="G22" s="201">
        <v>17.93</v>
      </c>
      <c r="H22" s="201">
        <v>0</v>
      </c>
      <c r="I22" s="201">
        <v>0</v>
      </c>
      <c r="J22" s="201">
        <v>17.260000000000002</v>
      </c>
      <c r="K22" s="201">
        <v>39.28</v>
      </c>
      <c r="L22" s="201">
        <v>31.51</v>
      </c>
      <c r="M22" s="201">
        <v>0</v>
      </c>
      <c r="N22" s="201">
        <v>2.09</v>
      </c>
      <c r="O22" s="201">
        <v>1.88</v>
      </c>
      <c r="P22" s="201">
        <v>2.3199999999999998</v>
      </c>
      <c r="Q22" s="201">
        <v>0.84</v>
      </c>
      <c r="R22" s="201">
        <v>4.99</v>
      </c>
      <c r="S22" s="201">
        <v>2.85</v>
      </c>
      <c r="T22" s="201">
        <v>0</v>
      </c>
      <c r="U22" s="201">
        <v>12.34</v>
      </c>
      <c r="V22" s="201">
        <v>2.38</v>
      </c>
      <c r="W22" s="201">
        <v>6.01</v>
      </c>
      <c r="X22" s="201">
        <v>18.22</v>
      </c>
      <c r="Y22" s="201">
        <v>0</v>
      </c>
      <c r="Z22" s="201">
        <v>41.02</v>
      </c>
      <c r="AA22" s="201">
        <v>11.36</v>
      </c>
      <c r="AB22" s="201">
        <v>0</v>
      </c>
      <c r="AC22" s="201">
        <v>0</v>
      </c>
      <c r="AD22" s="201">
        <v>13.64</v>
      </c>
      <c r="AE22" s="201">
        <v>0</v>
      </c>
      <c r="AF22" s="201">
        <v>0</v>
      </c>
      <c r="AG22" s="201">
        <v>43.39</v>
      </c>
      <c r="AH22" s="201">
        <v>0</v>
      </c>
      <c r="AI22" s="201">
        <v>10.45</v>
      </c>
      <c r="AJ22" s="201">
        <v>0</v>
      </c>
      <c r="AK22" s="201">
        <v>9.01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10.99</v>
      </c>
      <c r="E23" s="201">
        <v>0</v>
      </c>
      <c r="F23" s="201">
        <v>0</v>
      </c>
      <c r="G23" s="201">
        <v>17.93</v>
      </c>
      <c r="H23" s="201">
        <v>0</v>
      </c>
      <c r="I23" s="201">
        <v>0</v>
      </c>
      <c r="J23" s="201">
        <v>17.260000000000002</v>
      </c>
      <c r="K23" s="201">
        <v>39.28</v>
      </c>
      <c r="L23" s="201">
        <v>31.54</v>
      </c>
      <c r="M23" s="201">
        <v>0</v>
      </c>
      <c r="N23" s="201">
        <v>2.09</v>
      </c>
      <c r="O23" s="201">
        <v>1.88</v>
      </c>
      <c r="P23" s="201">
        <v>2.3199999999999998</v>
      </c>
      <c r="Q23" s="201">
        <v>0.84</v>
      </c>
      <c r="R23" s="201">
        <v>4.99</v>
      </c>
      <c r="S23" s="201">
        <v>2.85</v>
      </c>
      <c r="T23" s="201">
        <v>0</v>
      </c>
      <c r="U23" s="201">
        <v>12.34</v>
      </c>
      <c r="V23" s="201">
        <v>2.38</v>
      </c>
      <c r="W23" s="201">
        <v>6.01</v>
      </c>
      <c r="X23" s="201">
        <v>18.22</v>
      </c>
      <c r="Y23" s="201">
        <v>0</v>
      </c>
      <c r="Z23" s="201">
        <v>41.02</v>
      </c>
      <c r="AA23" s="201">
        <v>11.36</v>
      </c>
      <c r="AB23" s="201">
        <v>0</v>
      </c>
      <c r="AC23" s="201">
        <v>0</v>
      </c>
      <c r="AD23" s="201">
        <v>13.64</v>
      </c>
      <c r="AE23" s="201">
        <v>0</v>
      </c>
      <c r="AF23" s="201">
        <v>0</v>
      </c>
      <c r="AG23" s="201">
        <v>43.39</v>
      </c>
      <c r="AH23" s="201">
        <v>0</v>
      </c>
      <c r="AI23" s="201">
        <v>10.45</v>
      </c>
      <c r="AJ23" s="201">
        <v>0</v>
      </c>
      <c r="AK23" s="201">
        <v>9.01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10.99</v>
      </c>
      <c r="E24" s="201">
        <v>0</v>
      </c>
      <c r="F24" s="201">
        <v>0</v>
      </c>
      <c r="G24" s="201">
        <v>17.93</v>
      </c>
      <c r="H24" s="201">
        <v>0</v>
      </c>
      <c r="I24" s="201">
        <v>0</v>
      </c>
      <c r="J24" s="201">
        <v>17.260000000000002</v>
      </c>
      <c r="K24" s="201">
        <v>42.46</v>
      </c>
      <c r="L24" s="201">
        <v>31.53</v>
      </c>
      <c r="M24" s="201">
        <v>0</v>
      </c>
      <c r="N24" s="201">
        <v>2.09</v>
      </c>
      <c r="O24" s="201">
        <v>1.88</v>
      </c>
      <c r="P24" s="201">
        <v>2.3199999999999998</v>
      </c>
      <c r="Q24" s="201">
        <v>0.84</v>
      </c>
      <c r="R24" s="201">
        <v>4.99</v>
      </c>
      <c r="S24" s="201">
        <v>2.85</v>
      </c>
      <c r="T24" s="201">
        <v>0</v>
      </c>
      <c r="U24" s="201">
        <v>12.34</v>
      </c>
      <c r="V24" s="201">
        <v>2.38</v>
      </c>
      <c r="W24" s="201">
        <v>6.01</v>
      </c>
      <c r="X24" s="201">
        <v>18.22</v>
      </c>
      <c r="Y24" s="201">
        <v>0</v>
      </c>
      <c r="Z24" s="201">
        <v>41.02</v>
      </c>
      <c r="AA24" s="201">
        <v>11.36</v>
      </c>
      <c r="AB24" s="201">
        <v>0</v>
      </c>
      <c r="AC24" s="201">
        <v>0</v>
      </c>
      <c r="AD24" s="201">
        <v>13.64</v>
      </c>
      <c r="AE24" s="201">
        <v>0</v>
      </c>
      <c r="AF24" s="201">
        <v>0</v>
      </c>
      <c r="AG24" s="201">
        <v>43.39</v>
      </c>
      <c r="AH24" s="201">
        <v>0</v>
      </c>
      <c r="AI24" s="201">
        <v>10.45</v>
      </c>
      <c r="AJ24" s="201">
        <v>0</v>
      </c>
      <c r="AK24" s="201">
        <v>9.01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10.99</v>
      </c>
      <c r="E25" s="201">
        <v>0</v>
      </c>
      <c r="F25" s="201">
        <v>0</v>
      </c>
      <c r="G25" s="201">
        <v>17.93</v>
      </c>
      <c r="H25" s="201">
        <v>0</v>
      </c>
      <c r="I25" s="201">
        <v>0</v>
      </c>
      <c r="J25" s="201">
        <v>17.260000000000002</v>
      </c>
      <c r="K25" s="201">
        <v>39.28</v>
      </c>
      <c r="L25" s="201">
        <v>31.53</v>
      </c>
      <c r="M25" s="201">
        <v>0</v>
      </c>
      <c r="N25" s="201">
        <v>2.09</v>
      </c>
      <c r="O25" s="201">
        <v>1.88</v>
      </c>
      <c r="P25" s="201">
        <v>2.3199999999999998</v>
      </c>
      <c r="Q25" s="201">
        <v>0.84</v>
      </c>
      <c r="R25" s="201">
        <v>4.99</v>
      </c>
      <c r="S25" s="201">
        <v>2.85</v>
      </c>
      <c r="T25" s="201">
        <v>0</v>
      </c>
      <c r="U25" s="201">
        <v>12.34</v>
      </c>
      <c r="V25" s="201">
        <v>2.38</v>
      </c>
      <c r="W25" s="201">
        <v>6.01</v>
      </c>
      <c r="X25" s="201">
        <v>18.22</v>
      </c>
      <c r="Y25" s="201">
        <v>0</v>
      </c>
      <c r="Z25" s="201">
        <v>41.02</v>
      </c>
      <c r="AA25" s="201">
        <v>11.36</v>
      </c>
      <c r="AB25" s="201">
        <v>0</v>
      </c>
      <c r="AC25" s="201">
        <v>0</v>
      </c>
      <c r="AD25" s="201">
        <v>13.64</v>
      </c>
      <c r="AE25" s="201">
        <v>0</v>
      </c>
      <c r="AF25" s="201">
        <v>0</v>
      </c>
      <c r="AG25" s="201">
        <v>43.39</v>
      </c>
      <c r="AH25" s="201">
        <v>0</v>
      </c>
      <c r="AI25" s="201">
        <v>10.45</v>
      </c>
      <c r="AJ25" s="201">
        <v>0</v>
      </c>
      <c r="AK25" s="201">
        <v>9.01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10.99</v>
      </c>
      <c r="E26" s="201">
        <v>0</v>
      </c>
      <c r="F26" s="201">
        <v>0</v>
      </c>
      <c r="G26" s="201">
        <v>17.93</v>
      </c>
      <c r="H26" s="201">
        <v>0</v>
      </c>
      <c r="I26" s="201">
        <v>0</v>
      </c>
      <c r="J26" s="201">
        <v>17.260000000000002</v>
      </c>
      <c r="K26" s="201">
        <v>39.28</v>
      </c>
      <c r="L26" s="201">
        <v>31.53</v>
      </c>
      <c r="M26" s="201">
        <v>0</v>
      </c>
      <c r="N26" s="201">
        <v>2.09</v>
      </c>
      <c r="O26" s="201">
        <v>1.88</v>
      </c>
      <c r="P26" s="201">
        <v>2.3199999999999998</v>
      </c>
      <c r="Q26" s="201">
        <v>0.84</v>
      </c>
      <c r="R26" s="201">
        <v>4.99</v>
      </c>
      <c r="S26" s="201">
        <v>2.85</v>
      </c>
      <c r="T26" s="201">
        <v>0</v>
      </c>
      <c r="U26" s="201">
        <v>12.34</v>
      </c>
      <c r="V26" s="201">
        <v>0.2</v>
      </c>
      <c r="W26" s="201">
        <v>0.44</v>
      </c>
      <c r="X26" s="201">
        <v>1.4</v>
      </c>
      <c r="Y26" s="201">
        <v>0</v>
      </c>
      <c r="Z26" s="201">
        <v>41.02</v>
      </c>
      <c r="AA26" s="201">
        <v>11.36</v>
      </c>
      <c r="AB26" s="201">
        <v>0</v>
      </c>
      <c r="AC26" s="201">
        <v>0</v>
      </c>
      <c r="AD26" s="201">
        <v>13.64</v>
      </c>
      <c r="AE26" s="201">
        <v>0</v>
      </c>
      <c r="AF26" s="201">
        <v>0</v>
      </c>
      <c r="AG26" s="201">
        <v>43.39</v>
      </c>
      <c r="AH26" s="201">
        <v>0</v>
      </c>
      <c r="AI26" s="201">
        <v>10.45</v>
      </c>
      <c r="AJ26" s="201">
        <v>0</v>
      </c>
      <c r="AK26" s="201">
        <v>9.01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11.09</v>
      </c>
      <c r="E27" s="201">
        <v>0</v>
      </c>
      <c r="F27" s="201">
        <v>0</v>
      </c>
      <c r="G27" s="201">
        <v>17.93</v>
      </c>
      <c r="H27" s="201">
        <v>0</v>
      </c>
      <c r="I27" s="201">
        <v>0</v>
      </c>
      <c r="J27" s="201">
        <v>17.260000000000002</v>
      </c>
      <c r="K27" s="201">
        <v>39.28</v>
      </c>
      <c r="L27" s="201">
        <v>31.53</v>
      </c>
      <c r="M27" s="201">
        <v>0</v>
      </c>
      <c r="N27" s="201">
        <v>2.09</v>
      </c>
      <c r="O27" s="201">
        <v>1.88</v>
      </c>
      <c r="P27" s="201">
        <v>2.3199999999999998</v>
      </c>
      <c r="Q27" s="201">
        <v>0.84</v>
      </c>
      <c r="R27" s="201">
        <v>4.99</v>
      </c>
      <c r="S27" s="201">
        <v>2.85</v>
      </c>
      <c r="T27" s="201">
        <v>0</v>
      </c>
      <c r="U27" s="201">
        <v>12.34</v>
      </c>
      <c r="V27" s="201">
        <v>0.2</v>
      </c>
      <c r="W27" s="201">
        <v>0.44</v>
      </c>
      <c r="X27" s="201">
        <v>1.4</v>
      </c>
      <c r="Y27" s="201">
        <v>0</v>
      </c>
      <c r="Z27" s="201">
        <v>41.02</v>
      </c>
      <c r="AA27" s="201">
        <v>11.36</v>
      </c>
      <c r="AB27" s="201">
        <v>0</v>
      </c>
      <c r="AC27" s="201">
        <v>0</v>
      </c>
      <c r="AD27" s="201">
        <v>13.64</v>
      </c>
      <c r="AE27" s="201">
        <v>0</v>
      </c>
      <c r="AF27" s="201">
        <v>0</v>
      </c>
      <c r="AG27" s="201">
        <v>43.39</v>
      </c>
      <c r="AH27" s="201">
        <v>0</v>
      </c>
      <c r="AI27" s="201">
        <v>10.45</v>
      </c>
      <c r="AJ27" s="201">
        <v>0</v>
      </c>
      <c r="AK27" s="201">
        <v>10.039999999999999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11.09</v>
      </c>
      <c r="E28" s="201">
        <v>0</v>
      </c>
      <c r="F28" s="201">
        <v>0</v>
      </c>
      <c r="G28" s="201">
        <v>17.93</v>
      </c>
      <c r="H28" s="201">
        <v>0</v>
      </c>
      <c r="I28" s="201">
        <v>0</v>
      </c>
      <c r="J28" s="201">
        <v>17.260000000000002</v>
      </c>
      <c r="K28" s="201">
        <v>39.28</v>
      </c>
      <c r="L28" s="201">
        <v>31.53</v>
      </c>
      <c r="M28" s="201">
        <v>0</v>
      </c>
      <c r="N28" s="201">
        <v>2.09</v>
      </c>
      <c r="O28" s="201">
        <v>1.88</v>
      </c>
      <c r="P28" s="201">
        <v>2.3199999999999998</v>
      </c>
      <c r="Q28" s="201">
        <v>0.84</v>
      </c>
      <c r="R28" s="201">
        <v>4.99</v>
      </c>
      <c r="S28" s="201">
        <v>2.85</v>
      </c>
      <c r="T28" s="201">
        <v>0</v>
      </c>
      <c r="U28" s="201">
        <v>12.34</v>
      </c>
      <c r="V28" s="201">
        <v>0.2</v>
      </c>
      <c r="W28" s="201">
        <v>0.44</v>
      </c>
      <c r="X28" s="201">
        <v>1.4</v>
      </c>
      <c r="Y28" s="201">
        <v>0</v>
      </c>
      <c r="Z28" s="201">
        <v>2.64</v>
      </c>
      <c r="AA28" s="201">
        <v>11.36</v>
      </c>
      <c r="AB28" s="201">
        <v>0</v>
      </c>
      <c r="AC28" s="201">
        <v>0</v>
      </c>
      <c r="AD28" s="201">
        <v>13.64</v>
      </c>
      <c r="AE28" s="201">
        <v>0</v>
      </c>
      <c r="AF28" s="201">
        <v>0</v>
      </c>
      <c r="AG28" s="201">
        <v>43.39</v>
      </c>
      <c r="AH28" s="201">
        <v>0</v>
      </c>
      <c r="AI28" s="201">
        <v>10.45</v>
      </c>
      <c r="AJ28" s="201">
        <v>0</v>
      </c>
      <c r="AK28" s="201">
        <v>10.039999999999999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11.09</v>
      </c>
      <c r="E29" s="201">
        <v>0</v>
      </c>
      <c r="F29" s="201">
        <v>0</v>
      </c>
      <c r="G29" s="201">
        <v>17.93</v>
      </c>
      <c r="H29" s="201">
        <v>0</v>
      </c>
      <c r="I29" s="201">
        <v>0</v>
      </c>
      <c r="J29" s="201">
        <v>17.260000000000002</v>
      </c>
      <c r="K29" s="201">
        <v>39.28</v>
      </c>
      <c r="L29" s="201">
        <v>31.54</v>
      </c>
      <c r="M29" s="201">
        <v>0</v>
      </c>
      <c r="N29" s="201">
        <v>2.09</v>
      </c>
      <c r="O29" s="201">
        <v>1.88</v>
      </c>
      <c r="P29" s="201">
        <v>2.3199999999999998</v>
      </c>
      <c r="Q29" s="201">
        <v>0.84</v>
      </c>
      <c r="R29" s="201">
        <v>0.4</v>
      </c>
      <c r="S29" s="201">
        <v>2.85</v>
      </c>
      <c r="T29" s="201">
        <v>0</v>
      </c>
      <c r="U29" s="201">
        <v>12.34</v>
      </c>
      <c r="V29" s="201">
        <v>0.2</v>
      </c>
      <c r="W29" s="201">
        <v>0.44</v>
      </c>
      <c r="X29" s="201">
        <v>1.4</v>
      </c>
      <c r="Y29" s="201">
        <v>0</v>
      </c>
      <c r="Z29" s="201">
        <v>2.64</v>
      </c>
      <c r="AA29" s="201">
        <v>11.36</v>
      </c>
      <c r="AB29" s="201">
        <v>0</v>
      </c>
      <c r="AC29" s="201">
        <v>0</v>
      </c>
      <c r="AD29" s="201">
        <v>13.64</v>
      </c>
      <c r="AE29" s="201">
        <v>0</v>
      </c>
      <c r="AF29" s="201">
        <v>0</v>
      </c>
      <c r="AG29" s="201">
        <v>43.39</v>
      </c>
      <c r="AH29" s="201">
        <v>0</v>
      </c>
      <c r="AI29" s="201">
        <v>10.45</v>
      </c>
      <c r="AJ29" s="201">
        <v>0</v>
      </c>
      <c r="AK29" s="201">
        <v>10.039999999999999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11.09</v>
      </c>
      <c r="E30" s="201">
        <v>0</v>
      </c>
      <c r="F30" s="201">
        <v>0</v>
      </c>
      <c r="G30" s="201">
        <v>17.93</v>
      </c>
      <c r="H30" s="201">
        <v>0</v>
      </c>
      <c r="I30" s="201">
        <v>0</v>
      </c>
      <c r="J30" s="201">
        <v>17.260000000000002</v>
      </c>
      <c r="K30" s="201">
        <v>39.28</v>
      </c>
      <c r="L30" s="201">
        <v>31.53</v>
      </c>
      <c r="M30" s="201">
        <v>0</v>
      </c>
      <c r="N30" s="201">
        <v>2.09</v>
      </c>
      <c r="O30" s="201">
        <v>1.88</v>
      </c>
      <c r="P30" s="201">
        <v>2.3199999999999998</v>
      </c>
      <c r="Q30" s="201">
        <v>0.84</v>
      </c>
      <c r="R30" s="201">
        <v>0.4</v>
      </c>
      <c r="S30" s="201">
        <v>2.85</v>
      </c>
      <c r="T30" s="201">
        <v>0</v>
      </c>
      <c r="U30" s="201">
        <v>12.34</v>
      </c>
      <c r="V30" s="201">
        <v>0.2</v>
      </c>
      <c r="W30" s="201">
        <v>0.44</v>
      </c>
      <c r="X30" s="201">
        <v>1.4</v>
      </c>
      <c r="Y30" s="201">
        <v>0</v>
      </c>
      <c r="Z30" s="201">
        <v>2.64</v>
      </c>
      <c r="AA30" s="201">
        <v>11.36</v>
      </c>
      <c r="AB30" s="201">
        <v>0</v>
      </c>
      <c r="AC30" s="201">
        <v>0</v>
      </c>
      <c r="AD30" s="201">
        <v>13.64</v>
      </c>
      <c r="AE30" s="201">
        <v>0</v>
      </c>
      <c r="AF30" s="201">
        <v>0</v>
      </c>
      <c r="AG30" s="201">
        <v>43.39</v>
      </c>
      <c r="AH30" s="201">
        <v>0</v>
      </c>
      <c r="AI30" s="201">
        <v>10.45</v>
      </c>
      <c r="AJ30" s="201">
        <v>0</v>
      </c>
      <c r="AK30" s="201">
        <v>10.039999999999999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11.09</v>
      </c>
      <c r="E31" s="201">
        <v>0</v>
      </c>
      <c r="F31" s="201">
        <v>0</v>
      </c>
      <c r="G31" s="201">
        <v>17.93</v>
      </c>
      <c r="H31" s="201">
        <v>0</v>
      </c>
      <c r="I31" s="201">
        <v>0</v>
      </c>
      <c r="J31" s="201">
        <v>17.260000000000002</v>
      </c>
      <c r="K31" s="201">
        <v>34.9</v>
      </c>
      <c r="L31" s="201">
        <v>2.4300000000000002</v>
      </c>
      <c r="M31" s="201">
        <v>0</v>
      </c>
      <c r="N31" s="201">
        <v>2.09</v>
      </c>
      <c r="O31" s="201">
        <v>1.88</v>
      </c>
      <c r="P31" s="201">
        <v>2.3199999999999998</v>
      </c>
      <c r="Q31" s="201">
        <v>0.1</v>
      </c>
      <c r="R31" s="201">
        <v>0.4</v>
      </c>
      <c r="S31" s="201">
        <v>0.25</v>
      </c>
      <c r="T31" s="201">
        <v>0</v>
      </c>
      <c r="U31" s="201">
        <v>12.34</v>
      </c>
      <c r="V31" s="201">
        <v>0.2</v>
      </c>
      <c r="W31" s="201">
        <v>0.44</v>
      </c>
      <c r="X31" s="201">
        <v>1.4</v>
      </c>
      <c r="Y31" s="201">
        <v>0</v>
      </c>
      <c r="Z31" s="201">
        <v>2.64</v>
      </c>
      <c r="AA31" s="201">
        <v>0.85</v>
      </c>
      <c r="AB31" s="201">
        <v>0</v>
      </c>
      <c r="AC31" s="201">
        <v>0</v>
      </c>
      <c r="AD31" s="201">
        <v>13.64</v>
      </c>
      <c r="AE31" s="201">
        <v>0</v>
      </c>
      <c r="AF31" s="201">
        <v>0</v>
      </c>
      <c r="AG31" s="201">
        <v>43.39</v>
      </c>
      <c r="AH31" s="201">
        <v>0</v>
      </c>
      <c r="AI31" s="201">
        <v>10.45</v>
      </c>
      <c r="AJ31" s="201">
        <v>0</v>
      </c>
      <c r="AK31" s="201">
        <v>11.38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11.09</v>
      </c>
      <c r="E32" s="201">
        <v>0</v>
      </c>
      <c r="F32" s="201">
        <v>0</v>
      </c>
      <c r="G32" s="201">
        <v>17.93</v>
      </c>
      <c r="H32" s="201">
        <v>0</v>
      </c>
      <c r="I32" s="201">
        <v>0</v>
      </c>
      <c r="J32" s="201">
        <v>17.260000000000002</v>
      </c>
      <c r="K32" s="201">
        <v>3.05</v>
      </c>
      <c r="L32" s="201">
        <v>2.4300000000000002</v>
      </c>
      <c r="M32" s="201">
        <v>0</v>
      </c>
      <c r="N32" s="201">
        <v>2.09</v>
      </c>
      <c r="O32" s="201">
        <v>1.88</v>
      </c>
      <c r="P32" s="201">
        <v>2.3199999999999998</v>
      </c>
      <c r="Q32" s="201">
        <v>0.1</v>
      </c>
      <c r="R32" s="201">
        <v>0.4</v>
      </c>
      <c r="S32" s="201">
        <v>0.25</v>
      </c>
      <c r="T32" s="201">
        <v>0</v>
      </c>
      <c r="U32" s="201">
        <v>12.34</v>
      </c>
      <c r="V32" s="201">
        <v>0.2</v>
      </c>
      <c r="W32" s="201">
        <v>0.44</v>
      </c>
      <c r="X32" s="201">
        <v>1.4</v>
      </c>
      <c r="Y32" s="201">
        <v>0</v>
      </c>
      <c r="Z32" s="201">
        <v>2.64</v>
      </c>
      <c r="AA32" s="201">
        <v>0.85</v>
      </c>
      <c r="AB32" s="201">
        <v>0</v>
      </c>
      <c r="AC32" s="201">
        <v>0</v>
      </c>
      <c r="AD32" s="201">
        <v>13.64</v>
      </c>
      <c r="AE32" s="201">
        <v>0</v>
      </c>
      <c r="AF32" s="201">
        <v>0</v>
      </c>
      <c r="AG32" s="201">
        <v>43.39</v>
      </c>
      <c r="AH32" s="201">
        <v>0</v>
      </c>
      <c r="AI32" s="201">
        <v>10.45</v>
      </c>
      <c r="AJ32" s="201">
        <v>0</v>
      </c>
      <c r="AK32" s="201">
        <v>11.38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11.09</v>
      </c>
      <c r="E33" s="201">
        <v>0</v>
      </c>
      <c r="F33" s="201">
        <v>0</v>
      </c>
      <c r="G33" s="201">
        <v>17.93</v>
      </c>
      <c r="H33" s="201">
        <v>0</v>
      </c>
      <c r="I33" s="201">
        <v>0</v>
      </c>
      <c r="J33" s="201">
        <v>17.260000000000002</v>
      </c>
      <c r="K33" s="201">
        <v>3.05</v>
      </c>
      <c r="L33" s="201">
        <v>2.4300000000000002</v>
      </c>
      <c r="M33" s="201">
        <v>0</v>
      </c>
      <c r="N33" s="201">
        <v>2.09</v>
      </c>
      <c r="O33" s="201">
        <v>1.88</v>
      </c>
      <c r="P33" s="201">
        <v>2.3199999999999998</v>
      </c>
      <c r="Q33" s="201">
        <v>0.1</v>
      </c>
      <c r="R33" s="201">
        <v>0.4</v>
      </c>
      <c r="S33" s="201">
        <v>0.25</v>
      </c>
      <c r="T33" s="201">
        <v>0</v>
      </c>
      <c r="U33" s="201">
        <v>12.34</v>
      </c>
      <c r="V33" s="201">
        <v>0.2</v>
      </c>
      <c r="W33" s="201">
        <v>0.44</v>
      </c>
      <c r="X33" s="201">
        <v>1.4</v>
      </c>
      <c r="Y33" s="201">
        <v>0</v>
      </c>
      <c r="Z33" s="201">
        <v>2.64</v>
      </c>
      <c r="AA33" s="201">
        <v>0.85</v>
      </c>
      <c r="AB33" s="201">
        <v>0</v>
      </c>
      <c r="AC33" s="201">
        <v>0</v>
      </c>
      <c r="AD33" s="201">
        <v>13.64</v>
      </c>
      <c r="AE33" s="201">
        <v>0</v>
      </c>
      <c r="AF33" s="201">
        <v>0</v>
      </c>
      <c r="AG33" s="201">
        <v>43.39</v>
      </c>
      <c r="AH33" s="201">
        <v>0</v>
      </c>
      <c r="AI33" s="201">
        <v>10.45</v>
      </c>
      <c r="AJ33" s="201">
        <v>0</v>
      </c>
      <c r="AK33" s="201">
        <v>11.38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11.09</v>
      </c>
      <c r="E34" s="201">
        <v>0</v>
      </c>
      <c r="F34" s="201">
        <v>0</v>
      </c>
      <c r="G34" s="201">
        <v>17.93</v>
      </c>
      <c r="H34" s="201">
        <v>0</v>
      </c>
      <c r="I34" s="201">
        <v>0</v>
      </c>
      <c r="J34" s="201">
        <v>17.260000000000002</v>
      </c>
      <c r="K34" s="201">
        <v>3.05</v>
      </c>
      <c r="L34" s="201">
        <v>2.4300000000000002</v>
      </c>
      <c r="M34" s="201">
        <v>0</v>
      </c>
      <c r="N34" s="201">
        <v>2.09</v>
      </c>
      <c r="O34" s="201">
        <v>1.88</v>
      </c>
      <c r="P34" s="201">
        <v>2.3199999999999998</v>
      </c>
      <c r="Q34" s="201">
        <v>0.1</v>
      </c>
      <c r="R34" s="201">
        <v>0.4</v>
      </c>
      <c r="S34" s="201">
        <v>0.25</v>
      </c>
      <c r="T34" s="201">
        <v>0</v>
      </c>
      <c r="U34" s="201">
        <v>12.34</v>
      </c>
      <c r="V34" s="201">
        <v>0.2</v>
      </c>
      <c r="W34" s="201">
        <v>0.44</v>
      </c>
      <c r="X34" s="201">
        <v>1.4</v>
      </c>
      <c r="Y34" s="201">
        <v>0</v>
      </c>
      <c r="Z34" s="201">
        <v>2.64</v>
      </c>
      <c r="AA34" s="201">
        <v>0.85</v>
      </c>
      <c r="AB34" s="201">
        <v>0</v>
      </c>
      <c r="AC34" s="201">
        <v>0</v>
      </c>
      <c r="AD34" s="201">
        <v>13.64</v>
      </c>
      <c r="AE34" s="201">
        <v>0</v>
      </c>
      <c r="AF34" s="201">
        <v>0</v>
      </c>
      <c r="AG34" s="201">
        <v>43.39</v>
      </c>
      <c r="AH34" s="201">
        <v>0</v>
      </c>
      <c r="AI34" s="201">
        <v>10.45</v>
      </c>
      <c r="AJ34" s="201">
        <v>0</v>
      </c>
      <c r="AK34" s="201">
        <v>11.38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10.99</v>
      </c>
      <c r="E35" s="201">
        <v>0</v>
      </c>
      <c r="F35" s="201">
        <v>0</v>
      </c>
      <c r="G35" s="201">
        <v>17.93</v>
      </c>
      <c r="H35" s="201">
        <v>0</v>
      </c>
      <c r="I35" s="201">
        <v>0</v>
      </c>
      <c r="J35" s="201">
        <v>17.260000000000002</v>
      </c>
      <c r="K35" s="201">
        <v>9.44</v>
      </c>
      <c r="L35" s="201">
        <v>2.4300000000000002</v>
      </c>
      <c r="M35" s="201">
        <v>0</v>
      </c>
      <c r="N35" s="201">
        <v>2.09</v>
      </c>
      <c r="O35" s="201">
        <v>1.88</v>
      </c>
      <c r="P35" s="201">
        <v>2.3199999999999998</v>
      </c>
      <c r="Q35" s="201">
        <v>0.1</v>
      </c>
      <c r="R35" s="201">
        <v>0.4</v>
      </c>
      <c r="S35" s="201">
        <v>0.25</v>
      </c>
      <c r="T35" s="201">
        <v>0</v>
      </c>
      <c r="U35" s="201">
        <v>12.34</v>
      </c>
      <c r="V35" s="201">
        <v>0.2</v>
      </c>
      <c r="W35" s="201">
        <v>0.44</v>
      </c>
      <c r="X35" s="201">
        <v>1.4</v>
      </c>
      <c r="Y35" s="201">
        <v>0</v>
      </c>
      <c r="Z35" s="201">
        <v>2.64</v>
      </c>
      <c r="AA35" s="201">
        <v>0.85</v>
      </c>
      <c r="AB35" s="201">
        <v>0</v>
      </c>
      <c r="AC35" s="201">
        <v>0</v>
      </c>
      <c r="AD35" s="201">
        <v>13.64</v>
      </c>
      <c r="AE35" s="201">
        <v>0</v>
      </c>
      <c r="AF35" s="201">
        <v>0</v>
      </c>
      <c r="AG35" s="201">
        <v>43.39</v>
      </c>
      <c r="AH35" s="201">
        <v>0</v>
      </c>
      <c r="AI35" s="201">
        <v>10.45</v>
      </c>
      <c r="AJ35" s="201">
        <v>0</v>
      </c>
      <c r="AK35" s="201">
        <v>11.38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10.99</v>
      </c>
      <c r="E36" s="201">
        <v>0</v>
      </c>
      <c r="F36" s="201">
        <v>0</v>
      </c>
      <c r="G36" s="201">
        <v>17.93</v>
      </c>
      <c r="H36" s="201">
        <v>0</v>
      </c>
      <c r="I36" s="201">
        <v>0</v>
      </c>
      <c r="J36" s="201">
        <v>17.260000000000002</v>
      </c>
      <c r="K36" s="201">
        <v>28.69</v>
      </c>
      <c r="L36" s="201">
        <v>2.4300000000000002</v>
      </c>
      <c r="M36" s="201">
        <v>0</v>
      </c>
      <c r="N36" s="201">
        <v>2.09</v>
      </c>
      <c r="O36" s="201">
        <v>1.88</v>
      </c>
      <c r="P36" s="201">
        <v>2.3199999999999998</v>
      </c>
      <c r="Q36" s="201">
        <v>0.1</v>
      </c>
      <c r="R36" s="201">
        <v>0.4</v>
      </c>
      <c r="S36" s="201">
        <v>0.25</v>
      </c>
      <c r="T36" s="201">
        <v>0</v>
      </c>
      <c r="U36" s="201">
        <v>12.34</v>
      </c>
      <c r="V36" s="201">
        <v>0.2</v>
      </c>
      <c r="W36" s="201">
        <v>0.44</v>
      </c>
      <c r="X36" s="201">
        <v>1.4</v>
      </c>
      <c r="Y36" s="201">
        <v>0</v>
      </c>
      <c r="Z36" s="201">
        <v>2.64</v>
      </c>
      <c r="AA36" s="201">
        <v>0.85</v>
      </c>
      <c r="AB36" s="201">
        <v>0</v>
      </c>
      <c r="AC36" s="201">
        <v>0</v>
      </c>
      <c r="AD36" s="201">
        <v>13.64</v>
      </c>
      <c r="AE36" s="201">
        <v>0</v>
      </c>
      <c r="AF36" s="201">
        <v>0</v>
      </c>
      <c r="AG36" s="201">
        <v>43.39</v>
      </c>
      <c r="AH36" s="201">
        <v>0</v>
      </c>
      <c r="AI36" s="201">
        <v>10.45</v>
      </c>
      <c r="AJ36" s="201">
        <v>0</v>
      </c>
      <c r="AK36" s="201">
        <v>11.38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10.99</v>
      </c>
      <c r="E37" s="201">
        <v>0</v>
      </c>
      <c r="F37" s="201">
        <v>0</v>
      </c>
      <c r="G37" s="201">
        <v>17.93</v>
      </c>
      <c r="H37" s="201">
        <v>0</v>
      </c>
      <c r="I37" s="201">
        <v>0</v>
      </c>
      <c r="J37" s="201">
        <v>17.260000000000002</v>
      </c>
      <c r="K37" s="201">
        <v>39.28</v>
      </c>
      <c r="L37" s="201">
        <v>2.4300000000000002</v>
      </c>
      <c r="M37" s="201">
        <v>0</v>
      </c>
      <c r="N37" s="201">
        <v>1.1299999999999999</v>
      </c>
      <c r="O37" s="201">
        <v>1.88</v>
      </c>
      <c r="P37" s="201">
        <v>2.3199999999999998</v>
      </c>
      <c r="Q37" s="201">
        <v>0.1</v>
      </c>
      <c r="R37" s="201">
        <v>0.4</v>
      </c>
      <c r="S37" s="201">
        <v>0.25</v>
      </c>
      <c r="T37" s="201">
        <v>0</v>
      </c>
      <c r="U37" s="201">
        <v>12.34</v>
      </c>
      <c r="V37" s="201">
        <v>0.2</v>
      </c>
      <c r="W37" s="201">
        <v>0.44</v>
      </c>
      <c r="X37" s="201">
        <v>1.4</v>
      </c>
      <c r="Y37" s="201">
        <v>0</v>
      </c>
      <c r="Z37" s="201">
        <v>2.64</v>
      </c>
      <c r="AA37" s="201">
        <v>0.85</v>
      </c>
      <c r="AB37" s="201">
        <v>0</v>
      </c>
      <c r="AC37" s="201">
        <v>0</v>
      </c>
      <c r="AD37" s="201">
        <v>13.64</v>
      </c>
      <c r="AE37" s="201">
        <v>0</v>
      </c>
      <c r="AF37" s="201">
        <v>0</v>
      </c>
      <c r="AG37" s="201">
        <v>43.39</v>
      </c>
      <c r="AH37" s="201">
        <v>0</v>
      </c>
      <c r="AI37" s="201">
        <v>10.45</v>
      </c>
      <c r="AJ37" s="201">
        <v>0</v>
      </c>
      <c r="AK37" s="201">
        <v>11.38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10.99</v>
      </c>
      <c r="E38" s="201">
        <v>0</v>
      </c>
      <c r="F38" s="201">
        <v>0</v>
      </c>
      <c r="G38" s="201">
        <v>17.93</v>
      </c>
      <c r="H38" s="201">
        <v>0</v>
      </c>
      <c r="I38" s="201">
        <v>0</v>
      </c>
      <c r="J38" s="201">
        <v>17.260000000000002</v>
      </c>
      <c r="K38" s="201">
        <v>39.28</v>
      </c>
      <c r="L38" s="201">
        <v>31.54</v>
      </c>
      <c r="M38" s="201">
        <v>0</v>
      </c>
      <c r="N38" s="201">
        <v>1.1299999999999999</v>
      </c>
      <c r="O38" s="201">
        <v>1.88</v>
      </c>
      <c r="P38" s="201">
        <v>2.3199999999999998</v>
      </c>
      <c r="Q38" s="201">
        <v>0.1</v>
      </c>
      <c r="R38" s="201">
        <v>0.4</v>
      </c>
      <c r="S38" s="201">
        <v>0.25</v>
      </c>
      <c r="T38" s="201">
        <v>0</v>
      </c>
      <c r="U38" s="201">
        <v>12.34</v>
      </c>
      <c r="V38" s="201">
        <v>0.2</v>
      </c>
      <c r="W38" s="201">
        <v>0.44</v>
      </c>
      <c r="X38" s="201">
        <v>1.4</v>
      </c>
      <c r="Y38" s="201">
        <v>0</v>
      </c>
      <c r="Z38" s="201">
        <v>2.64</v>
      </c>
      <c r="AA38" s="201">
        <v>0.85</v>
      </c>
      <c r="AB38" s="201">
        <v>0</v>
      </c>
      <c r="AC38" s="201">
        <v>0</v>
      </c>
      <c r="AD38" s="201">
        <v>13.64</v>
      </c>
      <c r="AE38" s="201">
        <v>0</v>
      </c>
      <c r="AF38" s="201">
        <v>0</v>
      </c>
      <c r="AG38" s="201">
        <v>43.39</v>
      </c>
      <c r="AH38" s="201">
        <v>0</v>
      </c>
      <c r="AI38" s="201">
        <v>10.45</v>
      </c>
      <c r="AJ38" s="201">
        <v>0</v>
      </c>
      <c r="AK38" s="201">
        <v>11.38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10.99</v>
      </c>
      <c r="E39" s="201">
        <v>0</v>
      </c>
      <c r="F39" s="201">
        <v>0</v>
      </c>
      <c r="G39" s="201">
        <v>17.93</v>
      </c>
      <c r="H39" s="201">
        <v>0</v>
      </c>
      <c r="I39" s="201">
        <v>0</v>
      </c>
      <c r="J39" s="201">
        <v>17.260000000000002</v>
      </c>
      <c r="K39" s="201">
        <v>39.28</v>
      </c>
      <c r="L39" s="201">
        <v>26.57</v>
      </c>
      <c r="M39" s="201">
        <v>0</v>
      </c>
      <c r="N39" s="201">
        <v>1.1299999999999999</v>
      </c>
      <c r="O39" s="201">
        <v>1.88</v>
      </c>
      <c r="P39" s="201">
        <v>2.3199999999999998</v>
      </c>
      <c r="Q39" s="201">
        <v>0.1</v>
      </c>
      <c r="R39" s="201">
        <v>0.4</v>
      </c>
      <c r="S39" s="201">
        <v>0.25</v>
      </c>
      <c r="T39" s="201">
        <v>0</v>
      </c>
      <c r="U39" s="201">
        <v>12.34</v>
      </c>
      <c r="V39" s="201">
        <v>0.2</v>
      </c>
      <c r="W39" s="201">
        <v>0.44</v>
      </c>
      <c r="X39" s="201">
        <v>1.4</v>
      </c>
      <c r="Y39" s="201">
        <v>0</v>
      </c>
      <c r="Z39" s="201">
        <v>2.64</v>
      </c>
      <c r="AA39" s="201">
        <v>0.85</v>
      </c>
      <c r="AB39" s="201">
        <v>0</v>
      </c>
      <c r="AC39" s="201">
        <v>0</v>
      </c>
      <c r="AD39" s="201">
        <v>13.64</v>
      </c>
      <c r="AE39" s="201">
        <v>0</v>
      </c>
      <c r="AF39" s="201">
        <v>0</v>
      </c>
      <c r="AG39" s="201">
        <v>43.39</v>
      </c>
      <c r="AH39" s="201">
        <v>0</v>
      </c>
      <c r="AI39" s="201">
        <v>10.45</v>
      </c>
      <c r="AJ39" s="201">
        <v>0</v>
      </c>
      <c r="AK39" s="201">
        <v>10.039999999999999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10.99</v>
      </c>
      <c r="E40" s="201">
        <v>0</v>
      </c>
      <c r="F40" s="201">
        <v>0</v>
      </c>
      <c r="G40" s="201">
        <v>17.93</v>
      </c>
      <c r="H40" s="201">
        <v>0</v>
      </c>
      <c r="I40" s="201">
        <v>0</v>
      </c>
      <c r="J40" s="201">
        <v>17.260000000000002</v>
      </c>
      <c r="K40" s="201">
        <v>39.28</v>
      </c>
      <c r="L40" s="201">
        <v>31.53</v>
      </c>
      <c r="M40" s="201">
        <v>0</v>
      </c>
      <c r="N40" s="201">
        <v>1.1299999999999999</v>
      </c>
      <c r="O40" s="201">
        <v>1.88</v>
      </c>
      <c r="P40" s="201">
        <v>2.3199999999999998</v>
      </c>
      <c r="Q40" s="201">
        <v>0.1</v>
      </c>
      <c r="R40" s="201">
        <v>0.4</v>
      </c>
      <c r="S40" s="201">
        <v>0.25</v>
      </c>
      <c r="T40" s="201">
        <v>0</v>
      </c>
      <c r="U40" s="201">
        <v>12.34</v>
      </c>
      <c r="V40" s="201">
        <v>0.2</v>
      </c>
      <c r="W40" s="201">
        <v>0.44</v>
      </c>
      <c r="X40" s="201">
        <v>1.4</v>
      </c>
      <c r="Y40" s="201">
        <v>0</v>
      </c>
      <c r="Z40" s="201">
        <v>2.64</v>
      </c>
      <c r="AA40" s="201">
        <v>0.85</v>
      </c>
      <c r="AB40" s="201">
        <v>0</v>
      </c>
      <c r="AC40" s="201">
        <v>0</v>
      </c>
      <c r="AD40" s="201">
        <v>13.64</v>
      </c>
      <c r="AE40" s="201">
        <v>0</v>
      </c>
      <c r="AF40" s="201">
        <v>0</v>
      </c>
      <c r="AG40" s="201">
        <v>43.39</v>
      </c>
      <c r="AH40" s="201">
        <v>0</v>
      </c>
      <c r="AI40" s="201">
        <v>10.45</v>
      </c>
      <c r="AJ40" s="201">
        <v>0</v>
      </c>
      <c r="AK40" s="201">
        <v>10.039999999999999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10.99</v>
      </c>
      <c r="E41" s="201">
        <v>0</v>
      </c>
      <c r="F41" s="201">
        <v>0</v>
      </c>
      <c r="G41" s="201">
        <v>17.93</v>
      </c>
      <c r="H41" s="201">
        <v>0</v>
      </c>
      <c r="I41" s="201">
        <v>0</v>
      </c>
      <c r="J41" s="201">
        <v>17.260000000000002</v>
      </c>
      <c r="K41" s="201">
        <v>39.28</v>
      </c>
      <c r="L41" s="201">
        <v>31.54</v>
      </c>
      <c r="M41" s="201">
        <v>0</v>
      </c>
      <c r="N41" s="201">
        <v>1.1299999999999999</v>
      </c>
      <c r="O41" s="201">
        <v>1.88</v>
      </c>
      <c r="P41" s="201">
        <v>2.3199999999999998</v>
      </c>
      <c r="Q41" s="201">
        <v>0.84</v>
      </c>
      <c r="R41" s="201">
        <v>0.4</v>
      </c>
      <c r="S41" s="201">
        <v>2.85</v>
      </c>
      <c r="T41" s="201">
        <v>0</v>
      </c>
      <c r="U41" s="201">
        <v>12.34</v>
      </c>
      <c r="V41" s="201">
        <v>0.2</v>
      </c>
      <c r="W41" s="201">
        <v>0.44</v>
      </c>
      <c r="X41" s="201">
        <v>1.4</v>
      </c>
      <c r="Y41" s="201">
        <v>0</v>
      </c>
      <c r="Z41" s="201">
        <v>2.64</v>
      </c>
      <c r="AA41" s="201">
        <v>0.85</v>
      </c>
      <c r="AB41" s="201">
        <v>0</v>
      </c>
      <c r="AC41" s="201">
        <v>0</v>
      </c>
      <c r="AD41" s="201">
        <v>13.64</v>
      </c>
      <c r="AE41" s="201">
        <v>0</v>
      </c>
      <c r="AF41" s="201">
        <v>0</v>
      </c>
      <c r="AG41" s="201">
        <v>43.39</v>
      </c>
      <c r="AH41" s="201">
        <v>0</v>
      </c>
      <c r="AI41" s="201">
        <v>10.45</v>
      </c>
      <c r="AJ41" s="201">
        <v>0</v>
      </c>
      <c r="AK41" s="201">
        <v>10.039999999999999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10.99</v>
      </c>
      <c r="E42" s="201">
        <v>0</v>
      </c>
      <c r="F42" s="201">
        <v>0</v>
      </c>
      <c r="G42" s="201">
        <v>17.93</v>
      </c>
      <c r="H42" s="201">
        <v>0</v>
      </c>
      <c r="I42" s="201">
        <v>0</v>
      </c>
      <c r="J42" s="201">
        <v>17.260000000000002</v>
      </c>
      <c r="K42" s="201">
        <v>39.28</v>
      </c>
      <c r="L42" s="201">
        <v>31.54</v>
      </c>
      <c r="M42" s="201">
        <v>0</v>
      </c>
      <c r="N42" s="201">
        <v>1.1299999999999999</v>
      </c>
      <c r="O42" s="201">
        <v>1.88</v>
      </c>
      <c r="P42" s="201">
        <v>2.3199999999999998</v>
      </c>
      <c r="Q42" s="201">
        <v>0.84</v>
      </c>
      <c r="R42" s="201">
        <v>4.99</v>
      </c>
      <c r="S42" s="201">
        <v>2.85</v>
      </c>
      <c r="T42" s="201">
        <v>0</v>
      </c>
      <c r="U42" s="201">
        <v>12.34</v>
      </c>
      <c r="V42" s="201">
        <v>0.2</v>
      </c>
      <c r="W42" s="201">
        <v>0.44</v>
      </c>
      <c r="X42" s="201">
        <v>1.4</v>
      </c>
      <c r="Y42" s="201">
        <v>0</v>
      </c>
      <c r="Z42" s="201">
        <v>2.64</v>
      </c>
      <c r="AA42" s="201">
        <v>11.36</v>
      </c>
      <c r="AB42" s="201">
        <v>0</v>
      </c>
      <c r="AC42" s="201">
        <v>0</v>
      </c>
      <c r="AD42" s="201">
        <v>13.64</v>
      </c>
      <c r="AE42" s="201">
        <v>0</v>
      </c>
      <c r="AF42" s="201">
        <v>0</v>
      </c>
      <c r="AG42" s="201">
        <v>43.39</v>
      </c>
      <c r="AH42" s="201">
        <v>0</v>
      </c>
      <c r="AI42" s="201">
        <v>10.45</v>
      </c>
      <c r="AJ42" s="201">
        <v>0</v>
      </c>
      <c r="AK42" s="201">
        <v>10.039999999999999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10.99</v>
      </c>
      <c r="E43" s="201">
        <v>0</v>
      </c>
      <c r="F43" s="201">
        <v>0</v>
      </c>
      <c r="G43" s="201">
        <v>17.93</v>
      </c>
      <c r="H43" s="201">
        <v>0</v>
      </c>
      <c r="I43" s="201">
        <v>0</v>
      </c>
      <c r="J43" s="201">
        <v>17.260000000000002</v>
      </c>
      <c r="K43" s="201">
        <v>39.28</v>
      </c>
      <c r="L43" s="201">
        <v>31.54</v>
      </c>
      <c r="M43" s="201">
        <v>0</v>
      </c>
      <c r="N43" s="201">
        <v>1.1299999999999999</v>
      </c>
      <c r="O43" s="201">
        <v>1.88</v>
      </c>
      <c r="P43" s="201">
        <v>2.3199999999999998</v>
      </c>
      <c r="Q43" s="201">
        <v>0.84</v>
      </c>
      <c r="R43" s="201">
        <v>4.99</v>
      </c>
      <c r="S43" s="201">
        <v>2.85</v>
      </c>
      <c r="T43" s="201">
        <v>0</v>
      </c>
      <c r="U43" s="201">
        <v>12.34</v>
      </c>
      <c r="V43" s="201">
        <v>0.2</v>
      </c>
      <c r="W43" s="201">
        <v>0.44</v>
      </c>
      <c r="X43" s="201">
        <v>1.4</v>
      </c>
      <c r="Y43" s="201">
        <v>0</v>
      </c>
      <c r="Z43" s="201">
        <v>2.64</v>
      </c>
      <c r="AA43" s="201">
        <v>11.36</v>
      </c>
      <c r="AB43" s="201">
        <v>0</v>
      </c>
      <c r="AC43" s="201">
        <v>0</v>
      </c>
      <c r="AD43" s="201">
        <v>13.64</v>
      </c>
      <c r="AE43" s="201">
        <v>0</v>
      </c>
      <c r="AF43" s="201">
        <v>0</v>
      </c>
      <c r="AG43" s="201">
        <v>43.39</v>
      </c>
      <c r="AH43" s="201">
        <v>0</v>
      </c>
      <c r="AI43" s="201">
        <v>10.45</v>
      </c>
      <c r="AJ43" s="201">
        <v>0</v>
      </c>
      <c r="AK43" s="201">
        <v>10.039999999999999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10.99</v>
      </c>
      <c r="E44" s="201">
        <v>0</v>
      </c>
      <c r="F44" s="201">
        <v>0</v>
      </c>
      <c r="G44" s="201">
        <v>17.93</v>
      </c>
      <c r="H44" s="201">
        <v>0</v>
      </c>
      <c r="I44" s="201">
        <v>0</v>
      </c>
      <c r="J44" s="201">
        <v>17.260000000000002</v>
      </c>
      <c r="K44" s="201">
        <v>39.28</v>
      </c>
      <c r="L44" s="201">
        <v>31.54</v>
      </c>
      <c r="M44" s="201">
        <v>0</v>
      </c>
      <c r="N44" s="201">
        <v>1.1299999999999999</v>
      </c>
      <c r="O44" s="201">
        <v>1.88</v>
      </c>
      <c r="P44" s="201">
        <v>2.3199999999999998</v>
      </c>
      <c r="Q44" s="201">
        <v>0.84</v>
      </c>
      <c r="R44" s="201">
        <v>4.99</v>
      </c>
      <c r="S44" s="201">
        <v>2.85</v>
      </c>
      <c r="T44" s="201">
        <v>0</v>
      </c>
      <c r="U44" s="201">
        <v>12.34</v>
      </c>
      <c r="V44" s="201">
        <v>0.2</v>
      </c>
      <c r="W44" s="201">
        <v>0.44</v>
      </c>
      <c r="X44" s="201">
        <v>1.4</v>
      </c>
      <c r="Y44" s="201">
        <v>0</v>
      </c>
      <c r="Z44" s="201">
        <v>2.64</v>
      </c>
      <c r="AA44" s="201">
        <v>11.36</v>
      </c>
      <c r="AB44" s="201">
        <v>0</v>
      </c>
      <c r="AC44" s="201">
        <v>0</v>
      </c>
      <c r="AD44" s="201">
        <v>13.64</v>
      </c>
      <c r="AE44" s="201">
        <v>0</v>
      </c>
      <c r="AF44" s="201">
        <v>0</v>
      </c>
      <c r="AG44" s="201">
        <v>43.39</v>
      </c>
      <c r="AH44" s="201">
        <v>0</v>
      </c>
      <c r="AI44" s="201">
        <v>10.45</v>
      </c>
      <c r="AJ44" s="201">
        <v>0</v>
      </c>
      <c r="AK44" s="201">
        <v>10.039999999999999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10.99</v>
      </c>
      <c r="E45" s="201">
        <v>0</v>
      </c>
      <c r="F45" s="201">
        <v>0</v>
      </c>
      <c r="G45" s="201">
        <v>17.93</v>
      </c>
      <c r="H45" s="201">
        <v>0</v>
      </c>
      <c r="I45" s="201">
        <v>0</v>
      </c>
      <c r="J45" s="201">
        <v>17.260000000000002</v>
      </c>
      <c r="K45" s="201">
        <v>19.95</v>
      </c>
      <c r="L45" s="201">
        <v>31.54</v>
      </c>
      <c r="M45" s="201">
        <v>0</v>
      </c>
      <c r="N45" s="201">
        <v>1.1299999999999999</v>
      </c>
      <c r="O45" s="201">
        <v>1.88</v>
      </c>
      <c r="P45" s="201">
        <v>2.3199999999999998</v>
      </c>
      <c r="Q45" s="201">
        <v>0.84</v>
      </c>
      <c r="R45" s="201">
        <v>4.99</v>
      </c>
      <c r="S45" s="201">
        <v>2.85</v>
      </c>
      <c r="T45" s="201">
        <v>0</v>
      </c>
      <c r="U45" s="201">
        <v>12.34</v>
      </c>
      <c r="V45" s="201">
        <v>2.38</v>
      </c>
      <c r="W45" s="201">
        <v>6.01</v>
      </c>
      <c r="X45" s="201">
        <v>10.51</v>
      </c>
      <c r="Y45" s="201">
        <v>0</v>
      </c>
      <c r="Z45" s="201">
        <v>2.64</v>
      </c>
      <c r="AA45" s="201">
        <v>11.36</v>
      </c>
      <c r="AB45" s="201">
        <v>0</v>
      </c>
      <c r="AC45" s="201">
        <v>0</v>
      </c>
      <c r="AD45" s="201">
        <v>13.64</v>
      </c>
      <c r="AE45" s="201">
        <v>0</v>
      </c>
      <c r="AF45" s="201">
        <v>0</v>
      </c>
      <c r="AG45" s="201">
        <v>43.39</v>
      </c>
      <c r="AH45" s="201">
        <v>0</v>
      </c>
      <c r="AI45" s="201">
        <v>10.45</v>
      </c>
      <c r="AJ45" s="201">
        <v>0</v>
      </c>
      <c r="AK45" s="201">
        <v>9.01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10.99</v>
      </c>
      <c r="E46" s="201">
        <v>0</v>
      </c>
      <c r="F46" s="201">
        <v>0</v>
      </c>
      <c r="G46" s="201">
        <v>17.93</v>
      </c>
      <c r="H46" s="201">
        <v>0</v>
      </c>
      <c r="I46" s="201">
        <v>0</v>
      </c>
      <c r="J46" s="201">
        <v>17.260000000000002</v>
      </c>
      <c r="K46" s="201">
        <v>34.82</v>
      </c>
      <c r="L46" s="201">
        <v>31.53</v>
      </c>
      <c r="M46" s="201">
        <v>0</v>
      </c>
      <c r="N46" s="201">
        <v>1.1299999999999999</v>
      </c>
      <c r="O46" s="201">
        <v>1.88</v>
      </c>
      <c r="P46" s="201">
        <v>2.3199999999999998</v>
      </c>
      <c r="Q46" s="201">
        <v>0.84</v>
      </c>
      <c r="R46" s="201">
        <v>4.99</v>
      </c>
      <c r="S46" s="201">
        <v>2.85</v>
      </c>
      <c r="T46" s="201">
        <v>0</v>
      </c>
      <c r="U46" s="201">
        <v>12.34</v>
      </c>
      <c r="V46" s="201">
        <v>2.38</v>
      </c>
      <c r="W46" s="201">
        <v>6.01</v>
      </c>
      <c r="X46" s="201">
        <v>10.51</v>
      </c>
      <c r="Y46" s="201">
        <v>0</v>
      </c>
      <c r="Z46" s="201">
        <v>17.73</v>
      </c>
      <c r="AA46" s="201">
        <v>11.36</v>
      </c>
      <c r="AB46" s="201">
        <v>0</v>
      </c>
      <c r="AC46" s="201">
        <v>0</v>
      </c>
      <c r="AD46" s="201">
        <v>13.64</v>
      </c>
      <c r="AE46" s="201">
        <v>0</v>
      </c>
      <c r="AF46" s="201">
        <v>0</v>
      </c>
      <c r="AG46" s="201">
        <v>43.39</v>
      </c>
      <c r="AH46" s="201">
        <v>0</v>
      </c>
      <c r="AI46" s="201">
        <v>10.45</v>
      </c>
      <c r="AJ46" s="201">
        <v>0</v>
      </c>
      <c r="AK46" s="201">
        <v>9.01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10.99</v>
      </c>
      <c r="E47" s="201">
        <v>0</v>
      </c>
      <c r="F47" s="201">
        <v>0</v>
      </c>
      <c r="G47" s="201">
        <v>17.93</v>
      </c>
      <c r="H47" s="201">
        <v>0</v>
      </c>
      <c r="I47" s="201">
        <v>0</v>
      </c>
      <c r="J47" s="201">
        <v>17.260000000000002</v>
      </c>
      <c r="K47" s="201">
        <v>39.28</v>
      </c>
      <c r="L47" s="201">
        <v>31.54</v>
      </c>
      <c r="M47" s="201">
        <v>0</v>
      </c>
      <c r="N47" s="201">
        <v>1.1299999999999999</v>
      </c>
      <c r="O47" s="201">
        <v>1.88</v>
      </c>
      <c r="P47" s="201">
        <v>2.3199999999999998</v>
      </c>
      <c r="Q47" s="201">
        <v>0.84</v>
      </c>
      <c r="R47" s="201">
        <v>4.99</v>
      </c>
      <c r="S47" s="201">
        <v>2.85</v>
      </c>
      <c r="T47" s="201">
        <v>0</v>
      </c>
      <c r="U47" s="201">
        <v>12.34</v>
      </c>
      <c r="V47" s="201">
        <v>2.38</v>
      </c>
      <c r="W47" s="201">
        <v>6.01</v>
      </c>
      <c r="X47" s="201">
        <v>10.51</v>
      </c>
      <c r="Y47" s="201">
        <v>0</v>
      </c>
      <c r="Z47" s="201">
        <v>37.950000000000003</v>
      </c>
      <c r="AA47" s="201">
        <v>11.36</v>
      </c>
      <c r="AB47" s="201">
        <v>0</v>
      </c>
      <c r="AC47" s="201">
        <v>0</v>
      </c>
      <c r="AD47" s="201">
        <v>13.64</v>
      </c>
      <c r="AE47" s="201">
        <v>0</v>
      </c>
      <c r="AF47" s="201">
        <v>0</v>
      </c>
      <c r="AG47" s="201">
        <v>43.39</v>
      </c>
      <c r="AH47" s="201">
        <v>0</v>
      </c>
      <c r="AI47" s="201">
        <v>10.45</v>
      </c>
      <c r="AJ47" s="201">
        <v>0</v>
      </c>
      <c r="AK47" s="201">
        <v>9.01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10.99</v>
      </c>
      <c r="E48" s="201">
        <v>0</v>
      </c>
      <c r="F48" s="201">
        <v>0</v>
      </c>
      <c r="G48" s="201">
        <v>17.93</v>
      </c>
      <c r="H48" s="201">
        <v>0</v>
      </c>
      <c r="I48" s="201">
        <v>0</v>
      </c>
      <c r="J48" s="201">
        <v>17.260000000000002</v>
      </c>
      <c r="K48" s="201">
        <v>39.28</v>
      </c>
      <c r="L48" s="201">
        <v>31.54</v>
      </c>
      <c r="M48" s="201">
        <v>0</v>
      </c>
      <c r="N48" s="201">
        <v>1.1299999999999999</v>
      </c>
      <c r="O48" s="201">
        <v>1.88</v>
      </c>
      <c r="P48" s="201">
        <v>2.3199999999999998</v>
      </c>
      <c r="Q48" s="201">
        <v>0.84</v>
      </c>
      <c r="R48" s="201">
        <v>4.99</v>
      </c>
      <c r="S48" s="201">
        <v>2.85</v>
      </c>
      <c r="T48" s="201">
        <v>0</v>
      </c>
      <c r="U48" s="201">
        <v>12.34</v>
      </c>
      <c r="V48" s="201">
        <v>2.38</v>
      </c>
      <c r="W48" s="201">
        <v>6.01</v>
      </c>
      <c r="X48" s="201">
        <v>10.51</v>
      </c>
      <c r="Y48" s="201">
        <v>0</v>
      </c>
      <c r="Z48" s="201">
        <v>37.950000000000003</v>
      </c>
      <c r="AA48" s="201">
        <v>11.36</v>
      </c>
      <c r="AB48" s="201">
        <v>0</v>
      </c>
      <c r="AC48" s="201">
        <v>0</v>
      </c>
      <c r="AD48" s="201">
        <v>13.64</v>
      </c>
      <c r="AE48" s="201">
        <v>0</v>
      </c>
      <c r="AF48" s="201">
        <v>0</v>
      </c>
      <c r="AG48" s="201">
        <v>43.39</v>
      </c>
      <c r="AH48" s="201">
        <v>0</v>
      </c>
      <c r="AI48" s="201">
        <v>10.45</v>
      </c>
      <c r="AJ48" s="201">
        <v>0</v>
      </c>
      <c r="AK48" s="201">
        <v>9.01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10.99</v>
      </c>
      <c r="E49" s="201">
        <v>0</v>
      </c>
      <c r="F49" s="201">
        <v>0</v>
      </c>
      <c r="G49" s="201">
        <v>17.93</v>
      </c>
      <c r="H49" s="201">
        <v>0</v>
      </c>
      <c r="I49" s="201">
        <v>0</v>
      </c>
      <c r="J49" s="201">
        <v>17.260000000000002</v>
      </c>
      <c r="K49" s="201">
        <v>39.28</v>
      </c>
      <c r="L49" s="201">
        <v>31.53</v>
      </c>
      <c r="M49" s="201">
        <v>0</v>
      </c>
      <c r="N49" s="201">
        <v>1.1299999999999999</v>
      </c>
      <c r="O49" s="201">
        <v>1.88</v>
      </c>
      <c r="P49" s="201">
        <v>2.3199999999999998</v>
      </c>
      <c r="Q49" s="201">
        <v>0.84</v>
      </c>
      <c r="R49" s="201">
        <v>4.99</v>
      </c>
      <c r="S49" s="201">
        <v>2.85</v>
      </c>
      <c r="T49" s="201">
        <v>0</v>
      </c>
      <c r="U49" s="201">
        <v>12.34</v>
      </c>
      <c r="V49" s="201">
        <v>2.38</v>
      </c>
      <c r="W49" s="201">
        <v>6.01</v>
      </c>
      <c r="X49" s="201">
        <v>10.51</v>
      </c>
      <c r="Y49" s="201">
        <v>0</v>
      </c>
      <c r="Z49" s="201">
        <v>39.93</v>
      </c>
      <c r="AA49" s="201">
        <v>11.36</v>
      </c>
      <c r="AB49" s="201">
        <v>0</v>
      </c>
      <c r="AC49" s="201">
        <v>0</v>
      </c>
      <c r="AD49" s="201">
        <v>13.64</v>
      </c>
      <c r="AE49" s="201">
        <v>0</v>
      </c>
      <c r="AF49" s="201">
        <v>0</v>
      </c>
      <c r="AG49" s="201">
        <v>43.39</v>
      </c>
      <c r="AH49" s="201">
        <v>0</v>
      </c>
      <c r="AI49" s="201">
        <v>10.45</v>
      </c>
      <c r="AJ49" s="201">
        <v>0</v>
      </c>
      <c r="AK49" s="201">
        <v>9.01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10.99</v>
      </c>
      <c r="E50" s="201">
        <v>0</v>
      </c>
      <c r="F50" s="201">
        <v>0</v>
      </c>
      <c r="G50" s="201">
        <v>17.93</v>
      </c>
      <c r="H50" s="201">
        <v>0</v>
      </c>
      <c r="I50" s="201">
        <v>0</v>
      </c>
      <c r="J50" s="201">
        <v>17.260000000000002</v>
      </c>
      <c r="K50" s="201">
        <v>39.28</v>
      </c>
      <c r="L50" s="201">
        <v>31.53</v>
      </c>
      <c r="M50" s="201">
        <v>0</v>
      </c>
      <c r="N50" s="201">
        <v>1.1299999999999999</v>
      </c>
      <c r="O50" s="201">
        <v>1.88</v>
      </c>
      <c r="P50" s="201">
        <v>2.3199999999999998</v>
      </c>
      <c r="Q50" s="201">
        <v>0.84</v>
      </c>
      <c r="R50" s="201">
        <v>4.99</v>
      </c>
      <c r="S50" s="201">
        <v>2.85</v>
      </c>
      <c r="T50" s="201">
        <v>0</v>
      </c>
      <c r="U50" s="201">
        <v>12.34</v>
      </c>
      <c r="V50" s="201">
        <v>2.38</v>
      </c>
      <c r="W50" s="201">
        <v>6.01</v>
      </c>
      <c r="X50" s="201">
        <v>18.22</v>
      </c>
      <c r="Y50" s="201">
        <v>0</v>
      </c>
      <c r="Z50" s="201">
        <v>39.93</v>
      </c>
      <c r="AA50" s="201">
        <v>11.36</v>
      </c>
      <c r="AB50" s="201">
        <v>0</v>
      </c>
      <c r="AC50" s="201">
        <v>0</v>
      </c>
      <c r="AD50" s="201">
        <v>13.64</v>
      </c>
      <c r="AE50" s="201">
        <v>0</v>
      </c>
      <c r="AF50" s="201">
        <v>0</v>
      </c>
      <c r="AG50" s="201">
        <v>43.39</v>
      </c>
      <c r="AH50" s="201">
        <v>0</v>
      </c>
      <c r="AI50" s="201">
        <v>10.45</v>
      </c>
      <c r="AJ50" s="201">
        <v>0</v>
      </c>
      <c r="AK50" s="201">
        <v>9.01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10.99</v>
      </c>
      <c r="E51" s="201">
        <v>0</v>
      </c>
      <c r="F51" s="201">
        <v>0</v>
      </c>
      <c r="G51" s="201">
        <v>17.93</v>
      </c>
      <c r="H51" s="201">
        <v>0</v>
      </c>
      <c r="I51" s="201">
        <v>0</v>
      </c>
      <c r="J51" s="201">
        <v>17.260000000000002</v>
      </c>
      <c r="K51" s="201">
        <v>39.28</v>
      </c>
      <c r="L51" s="201">
        <v>31.53</v>
      </c>
      <c r="M51" s="201">
        <v>0</v>
      </c>
      <c r="N51" s="201">
        <v>1.1299999999999999</v>
      </c>
      <c r="O51" s="201">
        <v>1.88</v>
      </c>
      <c r="P51" s="201">
        <v>2.3199999999999998</v>
      </c>
      <c r="Q51" s="201">
        <v>0.84</v>
      </c>
      <c r="R51" s="201">
        <v>4.99</v>
      </c>
      <c r="S51" s="201">
        <v>2.85</v>
      </c>
      <c r="T51" s="201">
        <v>0</v>
      </c>
      <c r="U51" s="201">
        <v>12.34</v>
      </c>
      <c r="V51" s="201">
        <v>2.38</v>
      </c>
      <c r="W51" s="201">
        <v>6.43</v>
      </c>
      <c r="X51" s="201">
        <v>18.22</v>
      </c>
      <c r="Y51" s="201">
        <v>0</v>
      </c>
      <c r="Z51" s="201">
        <v>39.93</v>
      </c>
      <c r="AA51" s="201">
        <v>11.36</v>
      </c>
      <c r="AB51" s="201">
        <v>0</v>
      </c>
      <c r="AC51" s="201">
        <v>0</v>
      </c>
      <c r="AD51" s="201">
        <v>13.64</v>
      </c>
      <c r="AE51" s="201">
        <v>0</v>
      </c>
      <c r="AF51" s="201">
        <v>0</v>
      </c>
      <c r="AG51" s="201">
        <v>43.39</v>
      </c>
      <c r="AH51" s="201">
        <v>0</v>
      </c>
      <c r="AI51" s="201">
        <v>10.45</v>
      </c>
      <c r="AJ51" s="201">
        <v>0</v>
      </c>
      <c r="AK51" s="201">
        <v>9.01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10.99</v>
      </c>
      <c r="E52" s="201">
        <v>0</v>
      </c>
      <c r="F52" s="201">
        <v>0</v>
      </c>
      <c r="G52" s="201">
        <v>17.93</v>
      </c>
      <c r="H52" s="201">
        <v>0</v>
      </c>
      <c r="I52" s="201">
        <v>0</v>
      </c>
      <c r="J52" s="201">
        <v>17.260000000000002</v>
      </c>
      <c r="K52" s="201">
        <v>39.28</v>
      </c>
      <c r="L52" s="201">
        <v>31.54</v>
      </c>
      <c r="M52" s="201">
        <v>0</v>
      </c>
      <c r="N52" s="201">
        <v>1.1299999999999999</v>
      </c>
      <c r="O52" s="201">
        <v>1.88</v>
      </c>
      <c r="P52" s="201">
        <v>2.3199999999999998</v>
      </c>
      <c r="Q52" s="201">
        <v>0.84</v>
      </c>
      <c r="R52" s="201">
        <v>4.99</v>
      </c>
      <c r="S52" s="201">
        <v>2.85</v>
      </c>
      <c r="T52" s="201">
        <v>0</v>
      </c>
      <c r="U52" s="201">
        <v>12.34</v>
      </c>
      <c r="V52" s="201">
        <v>2.38</v>
      </c>
      <c r="W52" s="201">
        <v>6.43</v>
      </c>
      <c r="X52" s="201">
        <v>18.22</v>
      </c>
      <c r="Y52" s="201">
        <v>0</v>
      </c>
      <c r="Z52" s="201">
        <v>39.93</v>
      </c>
      <c r="AA52" s="201">
        <v>11.36</v>
      </c>
      <c r="AB52" s="201">
        <v>0</v>
      </c>
      <c r="AC52" s="201">
        <v>0</v>
      </c>
      <c r="AD52" s="201">
        <v>13.64</v>
      </c>
      <c r="AE52" s="201">
        <v>0</v>
      </c>
      <c r="AF52" s="201">
        <v>0</v>
      </c>
      <c r="AG52" s="201">
        <v>43.39</v>
      </c>
      <c r="AH52" s="201">
        <v>0</v>
      </c>
      <c r="AI52" s="201">
        <v>10.45</v>
      </c>
      <c r="AJ52" s="201">
        <v>0</v>
      </c>
      <c r="AK52" s="201">
        <v>9.01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10.99</v>
      </c>
      <c r="E53" s="201">
        <v>0</v>
      </c>
      <c r="F53" s="201">
        <v>0</v>
      </c>
      <c r="G53" s="201">
        <v>17.93</v>
      </c>
      <c r="H53" s="201">
        <v>0</v>
      </c>
      <c r="I53" s="201">
        <v>0</v>
      </c>
      <c r="J53" s="201">
        <v>17.260000000000002</v>
      </c>
      <c r="K53" s="201">
        <v>39.28</v>
      </c>
      <c r="L53" s="201">
        <v>31.53</v>
      </c>
      <c r="M53" s="201">
        <v>0</v>
      </c>
      <c r="N53" s="201">
        <v>1.1299999999999999</v>
      </c>
      <c r="O53" s="201">
        <v>1.88</v>
      </c>
      <c r="P53" s="201">
        <v>2.3199999999999998</v>
      </c>
      <c r="Q53" s="201">
        <v>0.84</v>
      </c>
      <c r="R53" s="201">
        <v>4.99</v>
      </c>
      <c r="S53" s="201">
        <v>2.85</v>
      </c>
      <c r="T53" s="201">
        <v>0</v>
      </c>
      <c r="U53" s="201">
        <v>12.34</v>
      </c>
      <c r="V53" s="201">
        <v>2.38</v>
      </c>
      <c r="W53" s="201">
        <v>6.43</v>
      </c>
      <c r="X53" s="201">
        <v>18.22</v>
      </c>
      <c r="Y53" s="201">
        <v>0</v>
      </c>
      <c r="Z53" s="201">
        <v>39.93</v>
      </c>
      <c r="AA53" s="201">
        <v>11.36</v>
      </c>
      <c r="AB53" s="201">
        <v>0</v>
      </c>
      <c r="AC53" s="201">
        <v>0</v>
      </c>
      <c r="AD53" s="201">
        <v>13.64</v>
      </c>
      <c r="AE53" s="201">
        <v>0</v>
      </c>
      <c r="AF53" s="201">
        <v>0</v>
      </c>
      <c r="AG53" s="201">
        <v>43.39</v>
      </c>
      <c r="AH53" s="201">
        <v>0</v>
      </c>
      <c r="AI53" s="201">
        <v>10.45</v>
      </c>
      <c r="AJ53" s="201">
        <v>0</v>
      </c>
      <c r="AK53" s="201">
        <v>9.01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10.99</v>
      </c>
      <c r="E54" s="201">
        <v>0</v>
      </c>
      <c r="F54" s="201">
        <v>0</v>
      </c>
      <c r="G54" s="201">
        <v>17.93</v>
      </c>
      <c r="H54" s="201">
        <v>0</v>
      </c>
      <c r="I54" s="201">
        <v>0</v>
      </c>
      <c r="J54" s="201">
        <v>17.260000000000002</v>
      </c>
      <c r="K54" s="201">
        <v>39.28</v>
      </c>
      <c r="L54" s="201">
        <v>31.53</v>
      </c>
      <c r="M54" s="201">
        <v>0</v>
      </c>
      <c r="N54" s="201">
        <v>1.1299999999999999</v>
      </c>
      <c r="O54" s="201">
        <v>1.88</v>
      </c>
      <c r="P54" s="201">
        <v>2.3199999999999998</v>
      </c>
      <c r="Q54" s="201">
        <v>0.84</v>
      </c>
      <c r="R54" s="201">
        <v>4.99</v>
      </c>
      <c r="S54" s="201">
        <v>2.85</v>
      </c>
      <c r="T54" s="201">
        <v>0</v>
      </c>
      <c r="U54" s="201">
        <v>12.34</v>
      </c>
      <c r="V54" s="201">
        <v>3.52</v>
      </c>
      <c r="W54" s="201">
        <v>6.43</v>
      </c>
      <c r="X54" s="201">
        <v>18.22</v>
      </c>
      <c r="Y54" s="201">
        <v>0</v>
      </c>
      <c r="Z54" s="201">
        <v>39.93</v>
      </c>
      <c r="AA54" s="201">
        <v>11.36</v>
      </c>
      <c r="AB54" s="201">
        <v>0</v>
      </c>
      <c r="AC54" s="201">
        <v>0</v>
      </c>
      <c r="AD54" s="201">
        <v>13.64</v>
      </c>
      <c r="AE54" s="201">
        <v>0</v>
      </c>
      <c r="AF54" s="201">
        <v>0</v>
      </c>
      <c r="AG54" s="201">
        <v>43.39</v>
      </c>
      <c r="AH54" s="201">
        <v>0</v>
      </c>
      <c r="AI54" s="201">
        <v>10.45</v>
      </c>
      <c r="AJ54" s="201">
        <v>0</v>
      </c>
      <c r="AK54" s="201">
        <v>9.01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10.99</v>
      </c>
      <c r="E55" s="201">
        <v>0</v>
      </c>
      <c r="F55" s="201">
        <v>0</v>
      </c>
      <c r="G55" s="201">
        <v>17.93</v>
      </c>
      <c r="H55" s="201">
        <v>0</v>
      </c>
      <c r="I55" s="201">
        <v>0</v>
      </c>
      <c r="J55" s="201">
        <v>17.260000000000002</v>
      </c>
      <c r="K55" s="201">
        <v>39.28</v>
      </c>
      <c r="L55" s="201">
        <v>31.54</v>
      </c>
      <c r="M55" s="201">
        <v>0</v>
      </c>
      <c r="N55" s="201">
        <v>1.1299999999999999</v>
      </c>
      <c r="O55" s="201">
        <v>1.88</v>
      </c>
      <c r="P55" s="201">
        <v>2.3199999999999998</v>
      </c>
      <c r="Q55" s="201">
        <v>0.84</v>
      </c>
      <c r="R55" s="201">
        <v>4.99</v>
      </c>
      <c r="S55" s="201">
        <v>2.85</v>
      </c>
      <c r="T55" s="201">
        <v>0</v>
      </c>
      <c r="U55" s="201">
        <v>12.34</v>
      </c>
      <c r="V55" s="201">
        <v>3.55</v>
      </c>
      <c r="W55" s="201">
        <v>6.43</v>
      </c>
      <c r="X55" s="201">
        <v>18.22</v>
      </c>
      <c r="Y55" s="201">
        <v>0</v>
      </c>
      <c r="Z55" s="201">
        <v>37.950000000000003</v>
      </c>
      <c r="AA55" s="201">
        <v>11.36</v>
      </c>
      <c r="AB55" s="201">
        <v>0</v>
      </c>
      <c r="AC55" s="201">
        <v>0</v>
      </c>
      <c r="AD55" s="201">
        <v>13.64</v>
      </c>
      <c r="AE55" s="201">
        <v>0</v>
      </c>
      <c r="AF55" s="201">
        <v>0</v>
      </c>
      <c r="AG55" s="201">
        <v>43.39</v>
      </c>
      <c r="AH55" s="201">
        <v>0</v>
      </c>
      <c r="AI55" s="201">
        <v>10.45</v>
      </c>
      <c r="AJ55" s="201">
        <v>0</v>
      </c>
      <c r="AK55" s="201">
        <v>9.01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10.99</v>
      </c>
      <c r="E56" s="201">
        <v>0</v>
      </c>
      <c r="F56" s="201">
        <v>0</v>
      </c>
      <c r="G56" s="201">
        <v>17.93</v>
      </c>
      <c r="H56" s="201">
        <v>0</v>
      </c>
      <c r="I56" s="201">
        <v>0</v>
      </c>
      <c r="J56" s="201">
        <v>17.260000000000002</v>
      </c>
      <c r="K56" s="201">
        <v>39.28</v>
      </c>
      <c r="L56" s="201">
        <v>31.54</v>
      </c>
      <c r="M56" s="201">
        <v>0</v>
      </c>
      <c r="N56" s="201">
        <v>1.1299999999999999</v>
      </c>
      <c r="O56" s="201">
        <v>1.88</v>
      </c>
      <c r="P56" s="201">
        <v>2.3199999999999998</v>
      </c>
      <c r="Q56" s="201">
        <v>0.84</v>
      </c>
      <c r="R56" s="201">
        <v>4.99</v>
      </c>
      <c r="S56" s="201">
        <v>2.85</v>
      </c>
      <c r="T56" s="201">
        <v>0</v>
      </c>
      <c r="U56" s="201">
        <v>12.34</v>
      </c>
      <c r="V56" s="201">
        <v>3.55</v>
      </c>
      <c r="W56" s="201">
        <v>6.43</v>
      </c>
      <c r="X56" s="201">
        <v>18.22</v>
      </c>
      <c r="Y56" s="201">
        <v>0</v>
      </c>
      <c r="Z56" s="201">
        <v>37.950000000000003</v>
      </c>
      <c r="AA56" s="201">
        <v>11.36</v>
      </c>
      <c r="AB56" s="201">
        <v>0</v>
      </c>
      <c r="AC56" s="201">
        <v>0</v>
      </c>
      <c r="AD56" s="201">
        <v>13.64</v>
      </c>
      <c r="AE56" s="201">
        <v>0</v>
      </c>
      <c r="AF56" s="201">
        <v>0</v>
      </c>
      <c r="AG56" s="201">
        <v>43.39</v>
      </c>
      <c r="AH56" s="201">
        <v>0</v>
      </c>
      <c r="AI56" s="201">
        <v>10.45</v>
      </c>
      <c r="AJ56" s="201">
        <v>0</v>
      </c>
      <c r="AK56" s="201">
        <v>9.01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10.99</v>
      </c>
      <c r="E57" s="201">
        <v>0</v>
      </c>
      <c r="F57" s="201">
        <v>0</v>
      </c>
      <c r="G57" s="201">
        <v>17.93</v>
      </c>
      <c r="H57" s="201">
        <v>0</v>
      </c>
      <c r="I57" s="201">
        <v>0</v>
      </c>
      <c r="J57" s="201">
        <v>17.260000000000002</v>
      </c>
      <c r="K57" s="201">
        <v>39.28</v>
      </c>
      <c r="L57" s="201">
        <v>31.54</v>
      </c>
      <c r="M57" s="201">
        <v>0</v>
      </c>
      <c r="N57" s="201">
        <v>1.1299999999999999</v>
      </c>
      <c r="O57" s="201">
        <v>1.88</v>
      </c>
      <c r="P57" s="201">
        <v>2.3199999999999998</v>
      </c>
      <c r="Q57" s="201">
        <v>0.84</v>
      </c>
      <c r="R57" s="201">
        <v>4.99</v>
      </c>
      <c r="S57" s="201">
        <v>2.85</v>
      </c>
      <c r="T57" s="201">
        <v>0</v>
      </c>
      <c r="U57" s="201">
        <v>12.34</v>
      </c>
      <c r="V57" s="201">
        <v>3.55</v>
      </c>
      <c r="W57" s="201">
        <v>6.43</v>
      </c>
      <c r="X57" s="201">
        <v>11.17</v>
      </c>
      <c r="Y57" s="201">
        <v>0</v>
      </c>
      <c r="Z57" s="201">
        <v>37.950000000000003</v>
      </c>
      <c r="AA57" s="201">
        <v>11.36</v>
      </c>
      <c r="AB57" s="201">
        <v>0</v>
      </c>
      <c r="AC57" s="201">
        <v>0</v>
      </c>
      <c r="AD57" s="201">
        <v>13.64</v>
      </c>
      <c r="AE57" s="201">
        <v>0</v>
      </c>
      <c r="AF57" s="201">
        <v>0</v>
      </c>
      <c r="AG57" s="201">
        <v>43.39</v>
      </c>
      <c r="AH57" s="201">
        <v>0</v>
      </c>
      <c r="AI57" s="201">
        <v>10.45</v>
      </c>
      <c r="AJ57" s="201">
        <v>0</v>
      </c>
      <c r="AK57" s="201">
        <v>9.01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10.99</v>
      </c>
      <c r="E58" s="201">
        <v>0</v>
      </c>
      <c r="F58" s="201">
        <v>0</v>
      </c>
      <c r="G58" s="201">
        <v>17.93</v>
      </c>
      <c r="H58" s="201">
        <v>0</v>
      </c>
      <c r="I58" s="201">
        <v>0</v>
      </c>
      <c r="J58" s="201">
        <v>17.260000000000002</v>
      </c>
      <c r="K58" s="201">
        <v>39.28</v>
      </c>
      <c r="L58" s="201">
        <v>31.54</v>
      </c>
      <c r="M58" s="201">
        <v>0</v>
      </c>
      <c r="N58" s="201">
        <v>1.1299999999999999</v>
      </c>
      <c r="O58" s="201">
        <v>1.88</v>
      </c>
      <c r="P58" s="201">
        <v>2.3199999999999998</v>
      </c>
      <c r="Q58" s="201">
        <v>0.84</v>
      </c>
      <c r="R58" s="201">
        <v>4.99</v>
      </c>
      <c r="S58" s="201">
        <v>2.85</v>
      </c>
      <c r="T58" s="201">
        <v>0</v>
      </c>
      <c r="U58" s="201">
        <v>12.34</v>
      </c>
      <c r="V58" s="201">
        <v>3.55</v>
      </c>
      <c r="W58" s="201">
        <v>6.43</v>
      </c>
      <c r="X58" s="201">
        <v>5.93</v>
      </c>
      <c r="Y58" s="201">
        <v>0</v>
      </c>
      <c r="Z58" s="201">
        <v>37.950000000000003</v>
      </c>
      <c r="AA58" s="201">
        <v>11.36</v>
      </c>
      <c r="AB58" s="201">
        <v>0</v>
      </c>
      <c r="AC58" s="201">
        <v>0</v>
      </c>
      <c r="AD58" s="201">
        <v>13.64</v>
      </c>
      <c r="AE58" s="201">
        <v>0</v>
      </c>
      <c r="AF58" s="201">
        <v>0</v>
      </c>
      <c r="AG58" s="201">
        <v>43.39</v>
      </c>
      <c r="AH58" s="201">
        <v>0</v>
      </c>
      <c r="AI58" s="201">
        <v>10.45</v>
      </c>
      <c r="AJ58" s="201">
        <v>0</v>
      </c>
      <c r="AK58" s="201">
        <v>9.01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10.99</v>
      </c>
      <c r="E59" s="201">
        <v>0</v>
      </c>
      <c r="F59" s="201">
        <v>0</v>
      </c>
      <c r="G59" s="201">
        <v>17.93</v>
      </c>
      <c r="H59" s="201">
        <v>0</v>
      </c>
      <c r="I59" s="201">
        <v>0</v>
      </c>
      <c r="J59" s="201">
        <v>17.260000000000002</v>
      </c>
      <c r="K59" s="201">
        <v>39.28</v>
      </c>
      <c r="L59" s="201">
        <v>31.54</v>
      </c>
      <c r="M59" s="201">
        <v>0</v>
      </c>
      <c r="N59" s="201">
        <v>1.1299999999999999</v>
      </c>
      <c r="O59" s="201">
        <v>1.88</v>
      </c>
      <c r="P59" s="201">
        <v>2.3199999999999998</v>
      </c>
      <c r="Q59" s="201">
        <v>0.84</v>
      </c>
      <c r="R59" s="201">
        <v>4.99</v>
      </c>
      <c r="S59" s="201">
        <v>2.85</v>
      </c>
      <c r="T59" s="201">
        <v>0</v>
      </c>
      <c r="U59" s="201">
        <v>12.34</v>
      </c>
      <c r="V59" s="201">
        <v>3.55</v>
      </c>
      <c r="W59" s="201">
        <v>6.43</v>
      </c>
      <c r="X59" s="201">
        <v>4.7</v>
      </c>
      <c r="Y59" s="201">
        <v>0</v>
      </c>
      <c r="Z59" s="201">
        <v>37.950000000000003</v>
      </c>
      <c r="AA59" s="201">
        <v>11.36</v>
      </c>
      <c r="AB59" s="201">
        <v>0</v>
      </c>
      <c r="AC59" s="201">
        <v>0</v>
      </c>
      <c r="AD59" s="201">
        <v>13.64</v>
      </c>
      <c r="AE59" s="201">
        <v>0</v>
      </c>
      <c r="AF59" s="201">
        <v>0</v>
      </c>
      <c r="AG59" s="201">
        <v>43.39</v>
      </c>
      <c r="AH59" s="201">
        <v>0</v>
      </c>
      <c r="AI59" s="201">
        <v>10.45</v>
      </c>
      <c r="AJ59" s="201">
        <v>0</v>
      </c>
      <c r="AK59" s="201">
        <v>9.01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10.99</v>
      </c>
      <c r="E60" s="201">
        <v>0</v>
      </c>
      <c r="F60" s="201">
        <v>0</v>
      </c>
      <c r="G60" s="201">
        <v>17.93</v>
      </c>
      <c r="H60" s="201">
        <v>0</v>
      </c>
      <c r="I60" s="201">
        <v>0</v>
      </c>
      <c r="J60" s="201">
        <v>17.260000000000002</v>
      </c>
      <c r="K60" s="201">
        <v>39.28</v>
      </c>
      <c r="L60" s="201">
        <v>31.54</v>
      </c>
      <c r="M60" s="201">
        <v>0</v>
      </c>
      <c r="N60" s="201">
        <v>1.1299999999999999</v>
      </c>
      <c r="O60" s="201">
        <v>1.88</v>
      </c>
      <c r="P60" s="201">
        <v>2.3199999999999998</v>
      </c>
      <c r="Q60" s="201">
        <v>0.84</v>
      </c>
      <c r="R60" s="201">
        <v>4.99</v>
      </c>
      <c r="S60" s="201">
        <v>2.85</v>
      </c>
      <c r="T60" s="201">
        <v>0</v>
      </c>
      <c r="U60" s="201">
        <v>12.34</v>
      </c>
      <c r="V60" s="201">
        <v>3.56</v>
      </c>
      <c r="W60" s="201">
        <v>6.45</v>
      </c>
      <c r="X60" s="201">
        <v>9.1</v>
      </c>
      <c r="Y60" s="201">
        <v>0</v>
      </c>
      <c r="Z60" s="201">
        <v>39.46</v>
      </c>
      <c r="AA60" s="201">
        <v>11.36</v>
      </c>
      <c r="AB60" s="201">
        <v>0</v>
      </c>
      <c r="AC60" s="201">
        <v>0</v>
      </c>
      <c r="AD60" s="201">
        <v>13.64</v>
      </c>
      <c r="AE60" s="201">
        <v>0</v>
      </c>
      <c r="AF60" s="201">
        <v>0</v>
      </c>
      <c r="AG60" s="201">
        <v>43.39</v>
      </c>
      <c r="AH60" s="201">
        <v>0</v>
      </c>
      <c r="AI60" s="201">
        <v>10.45</v>
      </c>
      <c r="AJ60" s="201">
        <v>0</v>
      </c>
      <c r="AK60" s="201">
        <v>9.01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10.99</v>
      </c>
      <c r="E61" s="201">
        <v>0</v>
      </c>
      <c r="F61" s="201">
        <v>0</v>
      </c>
      <c r="G61" s="201">
        <v>17.93</v>
      </c>
      <c r="H61" s="201">
        <v>0</v>
      </c>
      <c r="I61" s="201">
        <v>0</v>
      </c>
      <c r="J61" s="201">
        <v>17.260000000000002</v>
      </c>
      <c r="K61" s="201">
        <v>39.28</v>
      </c>
      <c r="L61" s="201">
        <v>31.54</v>
      </c>
      <c r="M61" s="201">
        <v>0</v>
      </c>
      <c r="N61" s="201">
        <v>1.1299999999999999</v>
      </c>
      <c r="O61" s="201">
        <v>1.88</v>
      </c>
      <c r="P61" s="201">
        <v>2.3199999999999998</v>
      </c>
      <c r="Q61" s="201">
        <v>0.84</v>
      </c>
      <c r="R61" s="201">
        <v>4.99</v>
      </c>
      <c r="S61" s="201">
        <v>2.85</v>
      </c>
      <c r="T61" s="201">
        <v>0</v>
      </c>
      <c r="U61" s="201">
        <v>12.34</v>
      </c>
      <c r="V61" s="201">
        <v>3.56</v>
      </c>
      <c r="W61" s="201">
        <v>6.45</v>
      </c>
      <c r="X61" s="201">
        <v>8.1300000000000008</v>
      </c>
      <c r="Y61" s="201">
        <v>0</v>
      </c>
      <c r="Z61" s="201">
        <v>37.950000000000003</v>
      </c>
      <c r="AA61" s="201">
        <v>0</v>
      </c>
      <c r="AB61" s="201">
        <v>0</v>
      </c>
      <c r="AC61" s="201">
        <v>0</v>
      </c>
      <c r="AD61" s="201">
        <v>13.64</v>
      </c>
      <c r="AE61" s="201">
        <v>0</v>
      </c>
      <c r="AF61" s="201">
        <v>0</v>
      </c>
      <c r="AG61" s="201">
        <v>43.39</v>
      </c>
      <c r="AH61" s="201">
        <v>0</v>
      </c>
      <c r="AI61" s="201">
        <v>10.45</v>
      </c>
      <c r="AJ61" s="201">
        <v>0</v>
      </c>
      <c r="AK61" s="201">
        <v>9.01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10.99</v>
      </c>
      <c r="E62" s="201">
        <v>0</v>
      </c>
      <c r="F62" s="201">
        <v>0</v>
      </c>
      <c r="G62" s="201">
        <v>17.93</v>
      </c>
      <c r="H62" s="201">
        <v>0</v>
      </c>
      <c r="I62" s="201">
        <v>0</v>
      </c>
      <c r="J62" s="201">
        <v>17.260000000000002</v>
      </c>
      <c r="K62" s="201">
        <v>39.28</v>
      </c>
      <c r="L62" s="201">
        <v>31.54</v>
      </c>
      <c r="M62" s="201">
        <v>0</v>
      </c>
      <c r="N62" s="201">
        <v>1.1299999999999999</v>
      </c>
      <c r="O62" s="201">
        <v>1.88</v>
      </c>
      <c r="P62" s="201">
        <v>2.3199999999999998</v>
      </c>
      <c r="Q62" s="201">
        <v>0.84</v>
      </c>
      <c r="R62" s="201">
        <v>4.99</v>
      </c>
      <c r="S62" s="201">
        <v>2.85</v>
      </c>
      <c r="T62" s="201">
        <v>0</v>
      </c>
      <c r="U62" s="201">
        <v>12.34</v>
      </c>
      <c r="V62" s="201">
        <v>3.56</v>
      </c>
      <c r="W62" s="201">
        <v>6.45</v>
      </c>
      <c r="X62" s="201">
        <v>8.1300000000000008</v>
      </c>
      <c r="Y62" s="201">
        <v>0</v>
      </c>
      <c r="Z62" s="201">
        <v>37.950000000000003</v>
      </c>
      <c r="AA62" s="201">
        <v>0</v>
      </c>
      <c r="AB62" s="201">
        <v>0</v>
      </c>
      <c r="AC62" s="201">
        <v>0</v>
      </c>
      <c r="AD62" s="201">
        <v>13.64</v>
      </c>
      <c r="AE62" s="201">
        <v>0</v>
      </c>
      <c r="AF62" s="201">
        <v>0</v>
      </c>
      <c r="AG62" s="201">
        <v>43.39</v>
      </c>
      <c r="AH62" s="201">
        <v>0</v>
      </c>
      <c r="AI62" s="201">
        <v>10.45</v>
      </c>
      <c r="AJ62" s="201">
        <v>0</v>
      </c>
      <c r="AK62" s="201">
        <v>9.01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10.99</v>
      </c>
      <c r="E63" s="201">
        <v>0</v>
      </c>
      <c r="F63" s="201">
        <v>0</v>
      </c>
      <c r="G63" s="201">
        <v>17.93</v>
      </c>
      <c r="H63" s="201">
        <v>0</v>
      </c>
      <c r="I63" s="201">
        <v>0</v>
      </c>
      <c r="J63" s="201">
        <v>17.260000000000002</v>
      </c>
      <c r="K63" s="201">
        <v>39.28</v>
      </c>
      <c r="L63" s="201">
        <v>31.54</v>
      </c>
      <c r="M63" s="201">
        <v>0</v>
      </c>
      <c r="N63" s="201">
        <v>1.1299999999999999</v>
      </c>
      <c r="O63" s="201">
        <v>1.88</v>
      </c>
      <c r="P63" s="201">
        <v>2.3199999999999998</v>
      </c>
      <c r="Q63" s="201">
        <v>0.84</v>
      </c>
      <c r="R63" s="201">
        <v>4.99</v>
      </c>
      <c r="S63" s="201">
        <v>2.85</v>
      </c>
      <c r="T63" s="201">
        <v>0</v>
      </c>
      <c r="U63" s="201">
        <v>12.34</v>
      </c>
      <c r="V63" s="201">
        <v>3.56</v>
      </c>
      <c r="W63" s="201">
        <v>6.45</v>
      </c>
      <c r="X63" s="201">
        <v>8.1300000000000008</v>
      </c>
      <c r="Y63" s="201">
        <v>0</v>
      </c>
      <c r="Z63" s="201">
        <v>37.950000000000003</v>
      </c>
      <c r="AA63" s="201">
        <v>0</v>
      </c>
      <c r="AB63" s="201">
        <v>0</v>
      </c>
      <c r="AC63" s="201">
        <v>0</v>
      </c>
      <c r="AD63" s="201">
        <v>13.64</v>
      </c>
      <c r="AE63" s="201">
        <v>0</v>
      </c>
      <c r="AF63" s="201">
        <v>0</v>
      </c>
      <c r="AG63" s="201">
        <v>43.39</v>
      </c>
      <c r="AH63" s="201">
        <v>0</v>
      </c>
      <c r="AI63" s="201">
        <v>10.45</v>
      </c>
      <c r="AJ63" s="201">
        <v>0</v>
      </c>
      <c r="AK63" s="201">
        <v>9.01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10.99</v>
      </c>
      <c r="E64" s="201">
        <v>0</v>
      </c>
      <c r="F64" s="201">
        <v>0</v>
      </c>
      <c r="G64" s="201">
        <v>17.93</v>
      </c>
      <c r="H64" s="201">
        <v>0</v>
      </c>
      <c r="I64" s="201">
        <v>0</v>
      </c>
      <c r="J64" s="201">
        <v>17.260000000000002</v>
      </c>
      <c r="K64" s="201">
        <v>39.28</v>
      </c>
      <c r="L64" s="201">
        <v>31.54</v>
      </c>
      <c r="M64" s="201">
        <v>0</v>
      </c>
      <c r="N64" s="201">
        <v>1.1299999999999999</v>
      </c>
      <c r="O64" s="201">
        <v>1.88</v>
      </c>
      <c r="P64" s="201">
        <v>2.3199999999999998</v>
      </c>
      <c r="Q64" s="201">
        <v>0.84</v>
      </c>
      <c r="R64" s="201">
        <v>4.99</v>
      </c>
      <c r="S64" s="201">
        <v>2.85</v>
      </c>
      <c r="T64" s="201">
        <v>0</v>
      </c>
      <c r="U64" s="201">
        <v>12.34</v>
      </c>
      <c r="V64" s="201">
        <v>3.56</v>
      </c>
      <c r="W64" s="201">
        <v>6.45</v>
      </c>
      <c r="X64" s="201">
        <v>10.050000000000001</v>
      </c>
      <c r="Y64" s="201">
        <v>0</v>
      </c>
      <c r="Z64" s="201">
        <v>37.950000000000003</v>
      </c>
      <c r="AA64" s="201">
        <v>0</v>
      </c>
      <c r="AB64" s="201">
        <v>0</v>
      </c>
      <c r="AC64" s="201">
        <v>0</v>
      </c>
      <c r="AD64" s="201">
        <v>13.64</v>
      </c>
      <c r="AE64" s="201">
        <v>0</v>
      </c>
      <c r="AF64" s="201">
        <v>0</v>
      </c>
      <c r="AG64" s="201">
        <v>43.39</v>
      </c>
      <c r="AH64" s="201">
        <v>0</v>
      </c>
      <c r="AI64" s="201">
        <v>10.45</v>
      </c>
      <c r="AJ64" s="201">
        <v>0</v>
      </c>
      <c r="AK64" s="201">
        <v>9.01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10.99</v>
      </c>
      <c r="E65" s="201">
        <v>0</v>
      </c>
      <c r="F65" s="201">
        <v>0</v>
      </c>
      <c r="G65" s="201">
        <v>17.93</v>
      </c>
      <c r="H65" s="201">
        <v>0</v>
      </c>
      <c r="I65" s="201">
        <v>0</v>
      </c>
      <c r="J65" s="201">
        <v>17.260000000000002</v>
      </c>
      <c r="K65" s="201">
        <v>39.28</v>
      </c>
      <c r="L65" s="201">
        <v>31.54</v>
      </c>
      <c r="M65" s="201">
        <v>0</v>
      </c>
      <c r="N65" s="201">
        <v>1.1299999999999999</v>
      </c>
      <c r="O65" s="201">
        <v>1.88</v>
      </c>
      <c r="P65" s="201">
        <v>2.3199999999999998</v>
      </c>
      <c r="Q65" s="201">
        <v>0.84</v>
      </c>
      <c r="R65" s="201">
        <v>4.99</v>
      </c>
      <c r="S65" s="201">
        <v>2.85</v>
      </c>
      <c r="T65" s="201">
        <v>0</v>
      </c>
      <c r="U65" s="201">
        <v>12.34</v>
      </c>
      <c r="V65" s="201">
        <v>3.56</v>
      </c>
      <c r="W65" s="201">
        <v>6.02</v>
      </c>
      <c r="X65" s="201">
        <v>12.1</v>
      </c>
      <c r="Y65" s="201">
        <v>0</v>
      </c>
      <c r="Z65" s="201">
        <v>37.950000000000003</v>
      </c>
      <c r="AA65" s="201">
        <v>0</v>
      </c>
      <c r="AB65" s="201">
        <v>0</v>
      </c>
      <c r="AC65" s="201">
        <v>0</v>
      </c>
      <c r="AD65" s="201">
        <v>13.64</v>
      </c>
      <c r="AE65" s="201">
        <v>0</v>
      </c>
      <c r="AF65" s="201">
        <v>0</v>
      </c>
      <c r="AG65" s="201">
        <v>43.39</v>
      </c>
      <c r="AH65" s="201">
        <v>0</v>
      </c>
      <c r="AI65" s="201">
        <v>10.45</v>
      </c>
      <c r="AJ65" s="201">
        <v>0</v>
      </c>
      <c r="AK65" s="201">
        <v>9.01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10.99</v>
      </c>
      <c r="E66" s="201">
        <v>0</v>
      </c>
      <c r="F66" s="201">
        <v>0</v>
      </c>
      <c r="G66" s="201">
        <v>17.93</v>
      </c>
      <c r="H66" s="201">
        <v>0</v>
      </c>
      <c r="I66" s="201">
        <v>0</v>
      </c>
      <c r="J66" s="201">
        <v>17.260000000000002</v>
      </c>
      <c r="K66" s="201">
        <v>39.28</v>
      </c>
      <c r="L66" s="201">
        <v>31.54</v>
      </c>
      <c r="M66" s="201">
        <v>0</v>
      </c>
      <c r="N66" s="201">
        <v>1.1299999999999999</v>
      </c>
      <c r="O66" s="201">
        <v>1.88</v>
      </c>
      <c r="P66" s="201">
        <v>2.3199999999999998</v>
      </c>
      <c r="Q66" s="201">
        <v>0.84</v>
      </c>
      <c r="R66" s="201">
        <v>4.99</v>
      </c>
      <c r="S66" s="201">
        <v>2.85</v>
      </c>
      <c r="T66" s="201">
        <v>0</v>
      </c>
      <c r="U66" s="201">
        <v>12.34</v>
      </c>
      <c r="V66" s="201">
        <v>3.59</v>
      </c>
      <c r="W66" s="201">
        <v>6.01</v>
      </c>
      <c r="X66" s="201">
        <v>11.17</v>
      </c>
      <c r="Y66" s="201">
        <v>0</v>
      </c>
      <c r="Z66" s="201">
        <v>37.950000000000003</v>
      </c>
      <c r="AA66" s="201">
        <v>0</v>
      </c>
      <c r="AB66" s="201">
        <v>0</v>
      </c>
      <c r="AC66" s="201">
        <v>0</v>
      </c>
      <c r="AD66" s="201">
        <v>13.64</v>
      </c>
      <c r="AE66" s="201">
        <v>0</v>
      </c>
      <c r="AF66" s="201">
        <v>0</v>
      </c>
      <c r="AG66" s="201">
        <v>43.39</v>
      </c>
      <c r="AH66" s="201">
        <v>0</v>
      </c>
      <c r="AI66" s="201">
        <v>10.45</v>
      </c>
      <c r="AJ66" s="201">
        <v>0</v>
      </c>
      <c r="AK66" s="201">
        <v>9.01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10.99</v>
      </c>
      <c r="E67" s="201">
        <v>0</v>
      </c>
      <c r="F67" s="201">
        <v>0</v>
      </c>
      <c r="G67" s="201">
        <v>17.93</v>
      </c>
      <c r="H67" s="201">
        <v>0</v>
      </c>
      <c r="I67" s="201">
        <v>0</v>
      </c>
      <c r="J67" s="201">
        <v>17.260000000000002</v>
      </c>
      <c r="K67" s="201">
        <v>0</v>
      </c>
      <c r="L67" s="201">
        <v>32.79</v>
      </c>
      <c r="M67" s="201">
        <v>0</v>
      </c>
      <c r="N67" s="201">
        <v>1.1299999999999999</v>
      </c>
      <c r="O67" s="201">
        <v>1.88</v>
      </c>
      <c r="P67" s="201">
        <v>2.3199999999999998</v>
      </c>
      <c r="Q67" s="201">
        <v>0.1</v>
      </c>
      <c r="R67" s="201">
        <v>0.83</v>
      </c>
      <c r="S67" s="201">
        <v>0.25</v>
      </c>
      <c r="T67" s="201">
        <v>0</v>
      </c>
      <c r="U67" s="201">
        <v>12.34</v>
      </c>
      <c r="V67" s="201">
        <v>0.2</v>
      </c>
      <c r="W67" s="201">
        <v>0.44</v>
      </c>
      <c r="X67" s="201">
        <v>1.34</v>
      </c>
      <c r="Y67" s="201">
        <v>0</v>
      </c>
      <c r="Z67" s="201">
        <v>38.979999999999997</v>
      </c>
      <c r="AA67" s="201">
        <v>0</v>
      </c>
      <c r="AB67" s="201">
        <v>0</v>
      </c>
      <c r="AC67" s="201">
        <v>0</v>
      </c>
      <c r="AD67" s="201">
        <v>13.64</v>
      </c>
      <c r="AE67" s="201">
        <v>0</v>
      </c>
      <c r="AF67" s="201">
        <v>0</v>
      </c>
      <c r="AG67" s="201">
        <v>43.39</v>
      </c>
      <c r="AH67" s="201">
        <v>0</v>
      </c>
      <c r="AI67" s="201">
        <v>10.45</v>
      </c>
      <c r="AJ67" s="201">
        <v>0</v>
      </c>
      <c r="AK67" s="201">
        <v>10.039999999999999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10.99</v>
      </c>
      <c r="E68" s="201">
        <v>0</v>
      </c>
      <c r="F68" s="201">
        <v>0</v>
      </c>
      <c r="G68" s="201">
        <v>17.93</v>
      </c>
      <c r="H68" s="201">
        <v>0</v>
      </c>
      <c r="I68" s="201">
        <v>0</v>
      </c>
      <c r="J68" s="201">
        <v>17.260000000000002</v>
      </c>
      <c r="K68" s="201">
        <v>0</v>
      </c>
      <c r="L68" s="201">
        <v>32.79</v>
      </c>
      <c r="M68" s="201">
        <v>0</v>
      </c>
      <c r="N68" s="201">
        <v>1.1299999999999999</v>
      </c>
      <c r="O68" s="201">
        <v>1.88</v>
      </c>
      <c r="P68" s="201">
        <v>2.3199999999999998</v>
      </c>
      <c r="Q68" s="201">
        <v>0.1</v>
      </c>
      <c r="R68" s="201">
        <v>0.4</v>
      </c>
      <c r="S68" s="201">
        <v>0.25</v>
      </c>
      <c r="T68" s="201">
        <v>0</v>
      </c>
      <c r="U68" s="201">
        <v>12.34</v>
      </c>
      <c r="V68" s="201">
        <v>0.2</v>
      </c>
      <c r="W68" s="201">
        <v>0.44</v>
      </c>
      <c r="X68" s="201">
        <v>1.4</v>
      </c>
      <c r="Y68" s="201">
        <v>0</v>
      </c>
      <c r="Z68" s="201">
        <v>38.979999999999997</v>
      </c>
      <c r="AA68" s="201">
        <v>0</v>
      </c>
      <c r="AB68" s="201">
        <v>0</v>
      </c>
      <c r="AC68" s="201">
        <v>0</v>
      </c>
      <c r="AD68" s="201">
        <v>13.64</v>
      </c>
      <c r="AE68" s="201">
        <v>0</v>
      </c>
      <c r="AF68" s="201">
        <v>0</v>
      </c>
      <c r="AG68" s="201">
        <v>43.39</v>
      </c>
      <c r="AH68" s="201">
        <v>0</v>
      </c>
      <c r="AI68" s="201">
        <v>10.45</v>
      </c>
      <c r="AJ68" s="201">
        <v>0</v>
      </c>
      <c r="AK68" s="201">
        <v>10.039999999999999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10.99</v>
      </c>
      <c r="E69" s="201">
        <v>0</v>
      </c>
      <c r="F69" s="201">
        <v>0</v>
      </c>
      <c r="G69" s="201">
        <v>17.93</v>
      </c>
      <c r="H69" s="201">
        <v>0</v>
      </c>
      <c r="I69" s="201">
        <v>0</v>
      </c>
      <c r="J69" s="201">
        <v>17.260000000000002</v>
      </c>
      <c r="K69" s="201">
        <v>0</v>
      </c>
      <c r="L69" s="201">
        <v>32.79</v>
      </c>
      <c r="M69" s="201">
        <v>0</v>
      </c>
      <c r="N69" s="201">
        <v>1.1299999999999999</v>
      </c>
      <c r="O69" s="201">
        <v>1.88</v>
      </c>
      <c r="P69" s="201">
        <v>2.3199999999999998</v>
      </c>
      <c r="Q69" s="201">
        <v>0.1</v>
      </c>
      <c r="R69" s="201">
        <v>0.4</v>
      </c>
      <c r="S69" s="201">
        <v>0.25</v>
      </c>
      <c r="T69" s="201">
        <v>0</v>
      </c>
      <c r="U69" s="201">
        <v>12.34</v>
      </c>
      <c r="V69" s="201">
        <v>0.2</v>
      </c>
      <c r="W69" s="201">
        <v>0.44</v>
      </c>
      <c r="X69" s="201">
        <v>1.4</v>
      </c>
      <c r="Y69" s="201">
        <v>0</v>
      </c>
      <c r="Z69" s="201">
        <v>2.64</v>
      </c>
      <c r="AA69" s="201">
        <v>0</v>
      </c>
      <c r="AB69" s="201">
        <v>0</v>
      </c>
      <c r="AC69" s="201">
        <v>0</v>
      </c>
      <c r="AD69" s="201">
        <v>13.64</v>
      </c>
      <c r="AE69" s="201">
        <v>0</v>
      </c>
      <c r="AF69" s="201">
        <v>0</v>
      </c>
      <c r="AG69" s="201">
        <v>43.39</v>
      </c>
      <c r="AH69" s="201">
        <v>0</v>
      </c>
      <c r="AI69" s="201">
        <v>10.45</v>
      </c>
      <c r="AJ69" s="201">
        <v>0</v>
      </c>
      <c r="AK69" s="201">
        <v>9.01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10.99</v>
      </c>
      <c r="E70" s="201">
        <v>0</v>
      </c>
      <c r="F70" s="201">
        <v>0</v>
      </c>
      <c r="G70" s="201">
        <v>17.93</v>
      </c>
      <c r="H70" s="201">
        <v>0</v>
      </c>
      <c r="I70" s="201">
        <v>0</v>
      </c>
      <c r="J70" s="201">
        <v>17.260000000000002</v>
      </c>
      <c r="K70" s="201">
        <v>0</v>
      </c>
      <c r="L70" s="201">
        <v>32.79</v>
      </c>
      <c r="M70" s="201">
        <v>0</v>
      </c>
      <c r="N70" s="201">
        <v>1.1299999999999999</v>
      </c>
      <c r="O70" s="201">
        <v>1.88</v>
      </c>
      <c r="P70" s="201">
        <v>2.3199999999999998</v>
      </c>
      <c r="Q70" s="201">
        <v>0.1</v>
      </c>
      <c r="R70" s="201">
        <v>0.4</v>
      </c>
      <c r="S70" s="201">
        <v>0.25</v>
      </c>
      <c r="T70" s="201">
        <v>0</v>
      </c>
      <c r="U70" s="201">
        <v>12.34</v>
      </c>
      <c r="V70" s="201">
        <v>0.2</v>
      </c>
      <c r="W70" s="201">
        <v>0.44</v>
      </c>
      <c r="X70" s="201">
        <v>1.4</v>
      </c>
      <c r="Y70" s="201">
        <v>0</v>
      </c>
      <c r="Z70" s="201">
        <v>2.64</v>
      </c>
      <c r="AA70" s="201">
        <v>0</v>
      </c>
      <c r="AB70" s="201">
        <v>0</v>
      </c>
      <c r="AC70" s="201">
        <v>0</v>
      </c>
      <c r="AD70" s="201">
        <v>13.64</v>
      </c>
      <c r="AE70" s="201">
        <v>0</v>
      </c>
      <c r="AF70" s="201">
        <v>0</v>
      </c>
      <c r="AG70" s="201">
        <v>43.39</v>
      </c>
      <c r="AH70" s="201">
        <v>0</v>
      </c>
      <c r="AI70" s="201">
        <v>10.45</v>
      </c>
      <c r="AJ70" s="201">
        <v>0</v>
      </c>
      <c r="AK70" s="201">
        <v>9.01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10.99</v>
      </c>
      <c r="E71" s="201">
        <v>0</v>
      </c>
      <c r="F71" s="201">
        <v>0</v>
      </c>
      <c r="G71" s="201">
        <v>17.93</v>
      </c>
      <c r="H71" s="201">
        <v>0</v>
      </c>
      <c r="I71" s="201">
        <v>0</v>
      </c>
      <c r="J71" s="201">
        <v>17.260000000000002</v>
      </c>
      <c r="K71" s="201">
        <v>0</v>
      </c>
      <c r="L71" s="201">
        <v>32.799999999999997</v>
      </c>
      <c r="M71" s="201">
        <v>0</v>
      </c>
      <c r="N71" s="201">
        <v>1.1299999999999999</v>
      </c>
      <c r="O71" s="201">
        <v>1.88</v>
      </c>
      <c r="P71" s="201">
        <v>2.3199999999999998</v>
      </c>
      <c r="Q71" s="201">
        <v>0.1</v>
      </c>
      <c r="R71" s="201">
        <v>0.4</v>
      </c>
      <c r="S71" s="201">
        <v>0.25</v>
      </c>
      <c r="T71" s="201">
        <v>0</v>
      </c>
      <c r="U71" s="201">
        <v>12.34</v>
      </c>
      <c r="V71" s="201">
        <v>0.2</v>
      </c>
      <c r="W71" s="201">
        <v>0.44</v>
      </c>
      <c r="X71" s="201">
        <v>1.4</v>
      </c>
      <c r="Y71" s="201">
        <v>0</v>
      </c>
      <c r="Z71" s="201">
        <v>2.64</v>
      </c>
      <c r="AA71" s="201">
        <v>22.91</v>
      </c>
      <c r="AB71" s="201">
        <v>0</v>
      </c>
      <c r="AC71" s="201">
        <v>0</v>
      </c>
      <c r="AD71" s="201">
        <v>13.64</v>
      </c>
      <c r="AE71" s="201">
        <v>0</v>
      </c>
      <c r="AF71" s="201">
        <v>0</v>
      </c>
      <c r="AG71" s="201">
        <v>43.39</v>
      </c>
      <c r="AH71" s="201">
        <v>0</v>
      </c>
      <c r="AI71" s="201">
        <v>10.45</v>
      </c>
      <c r="AJ71" s="201">
        <v>0</v>
      </c>
      <c r="AK71" s="201">
        <v>9.01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10.99</v>
      </c>
      <c r="E72" s="201">
        <v>0</v>
      </c>
      <c r="F72" s="201">
        <v>0</v>
      </c>
      <c r="G72" s="201">
        <v>17.93</v>
      </c>
      <c r="H72" s="201">
        <v>0</v>
      </c>
      <c r="I72" s="201">
        <v>0</v>
      </c>
      <c r="J72" s="201">
        <v>17.260000000000002</v>
      </c>
      <c r="K72" s="201">
        <v>0</v>
      </c>
      <c r="L72" s="201">
        <v>2.4300000000000002</v>
      </c>
      <c r="M72" s="201">
        <v>0</v>
      </c>
      <c r="N72" s="201">
        <v>1.1299999999999999</v>
      </c>
      <c r="O72" s="201">
        <v>1.88</v>
      </c>
      <c r="P72" s="201">
        <v>2.3199999999999998</v>
      </c>
      <c r="Q72" s="201">
        <v>0.1</v>
      </c>
      <c r="R72" s="201">
        <v>0.4</v>
      </c>
      <c r="S72" s="201">
        <v>0.25</v>
      </c>
      <c r="T72" s="201">
        <v>0</v>
      </c>
      <c r="U72" s="201">
        <v>12.34</v>
      </c>
      <c r="V72" s="201">
        <v>0.2</v>
      </c>
      <c r="W72" s="201">
        <v>0.44</v>
      </c>
      <c r="X72" s="201">
        <v>1.4</v>
      </c>
      <c r="Y72" s="201">
        <v>0</v>
      </c>
      <c r="Z72" s="201">
        <v>2.64</v>
      </c>
      <c r="AA72" s="201">
        <v>22.91</v>
      </c>
      <c r="AB72" s="201">
        <v>0</v>
      </c>
      <c r="AC72" s="201">
        <v>0</v>
      </c>
      <c r="AD72" s="201">
        <v>13.64</v>
      </c>
      <c r="AE72" s="201">
        <v>0</v>
      </c>
      <c r="AF72" s="201">
        <v>0</v>
      </c>
      <c r="AG72" s="201">
        <v>43.39</v>
      </c>
      <c r="AH72" s="201">
        <v>0</v>
      </c>
      <c r="AI72" s="201">
        <v>10.45</v>
      </c>
      <c r="AJ72" s="201">
        <v>0</v>
      </c>
      <c r="AK72" s="201">
        <v>9.01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11.09</v>
      </c>
      <c r="E73" s="201">
        <v>0</v>
      </c>
      <c r="F73" s="201">
        <v>0</v>
      </c>
      <c r="G73" s="201">
        <v>17.93</v>
      </c>
      <c r="H73" s="201">
        <v>0</v>
      </c>
      <c r="I73" s="201">
        <v>0</v>
      </c>
      <c r="J73" s="201">
        <v>17.260000000000002</v>
      </c>
      <c r="K73" s="201">
        <v>0</v>
      </c>
      <c r="L73" s="201">
        <v>2.4300000000000002</v>
      </c>
      <c r="M73" s="201">
        <v>0</v>
      </c>
      <c r="N73" s="201">
        <v>1.1299999999999999</v>
      </c>
      <c r="O73" s="201">
        <v>1.88</v>
      </c>
      <c r="P73" s="201">
        <v>2.3199999999999998</v>
      </c>
      <c r="Q73" s="201">
        <v>0.1</v>
      </c>
      <c r="R73" s="201">
        <v>0.4</v>
      </c>
      <c r="S73" s="201">
        <v>0.25</v>
      </c>
      <c r="T73" s="201">
        <v>0</v>
      </c>
      <c r="U73" s="201">
        <v>12.34</v>
      </c>
      <c r="V73" s="201">
        <v>0.2</v>
      </c>
      <c r="W73" s="201">
        <v>0.44</v>
      </c>
      <c r="X73" s="201">
        <v>1.4</v>
      </c>
      <c r="Y73" s="201">
        <v>0</v>
      </c>
      <c r="Z73" s="201">
        <v>2.64</v>
      </c>
      <c r="AA73" s="201">
        <v>0.85</v>
      </c>
      <c r="AB73" s="201">
        <v>0</v>
      </c>
      <c r="AC73" s="201">
        <v>0</v>
      </c>
      <c r="AD73" s="201">
        <v>13.64</v>
      </c>
      <c r="AE73" s="201">
        <v>0</v>
      </c>
      <c r="AF73" s="201">
        <v>0</v>
      </c>
      <c r="AG73" s="201">
        <v>43.39</v>
      </c>
      <c r="AH73" s="201">
        <v>0</v>
      </c>
      <c r="AI73" s="201">
        <v>10.45</v>
      </c>
      <c r="AJ73" s="201">
        <v>0</v>
      </c>
      <c r="AK73" s="201">
        <v>9.01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11.09</v>
      </c>
      <c r="E74" s="201">
        <v>0</v>
      </c>
      <c r="F74" s="201">
        <v>0</v>
      </c>
      <c r="G74" s="201">
        <v>17.93</v>
      </c>
      <c r="H74" s="201">
        <v>0</v>
      </c>
      <c r="I74" s="201">
        <v>0</v>
      </c>
      <c r="J74" s="201">
        <v>17.260000000000002</v>
      </c>
      <c r="K74" s="201">
        <v>0</v>
      </c>
      <c r="L74" s="201">
        <v>2.4300000000000002</v>
      </c>
      <c r="M74" s="201">
        <v>0</v>
      </c>
      <c r="N74" s="201">
        <v>1.1299999999999999</v>
      </c>
      <c r="O74" s="201">
        <v>1.88</v>
      </c>
      <c r="P74" s="201">
        <v>2.3199999999999998</v>
      </c>
      <c r="Q74" s="201">
        <v>0.1</v>
      </c>
      <c r="R74" s="201">
        <v>0.4</v>
      </c>
      <c r="S74" s="201">
        <v>0.25</v>
      </c>
      <c r="T74" s="201">
        <v>0</v>
      </c>
      <c r="U74" s="201">
        <v>12.34</v>
      </c>
      <c r="V74" s="201">
        <v>0.2</v>
      </c>
      <c r="W74" s="201">
        <v>0.44</v>
      </c>
      <c r="X74" s="201">
        <v>1.4</v>
      </c>
      <c r="Y74" s="201">
        <v>0</v>
      </c>
      <c r="Z74" s="201">
        <v>2.64</v>
      </c>
      <c r="AA74" s="201">
        <v>0.85</v>
      </c>
      <c r="AB74" s="201">
        <v>0</v>
      </c>
      <c r="AC74" s="201">
        <v>0</v>
      </c>
      <c r="AD74" s="201">
        <v>13.64</v>
      </c>
      <c r="AE74" s="201">
        <v>0</v>
      </c>
      <c r="AF74" s="201">
        <v>0</v>
      </c>
      <c r="AG74" s="201">
        <v>43.39</v>
      </c>
      <c r="AH74" s="201">
        <v>0</v>
      </c>
      <c r="AI74" s="201">
        <v>10.45</v>
      </c>
      <c r="AJ74" s="201">
        <v>0</v>
      </c>
      <c r="AK74" s="201">
        <v>9.01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11.09</v>
      </c>
      <c r="E75" s="201">
        <v>0</v>
      </c>
      <c r="F75" s="201">
        <v>0</v>
      </c>
      <c r="G75" s="201">
        <v>17.93</v>
      </c>
      <c r="H75" s="201">
        <v>0</v>
      </c>
      <c r="I75" s="201">
        <v>0</v>
      </c>
      <c r="J75" s="201">
        <v>17.260000000000002</v>
      </c>
      <c r="K75" s="201">
        <v>0</v>
      </c>
      <c r="L75" s="201">
        <v>2.4300000000000002</v>
      </c>
      <c r="M75" s="201">
        <v>0</v>
      </c>
      <c r="N75" s="201">
        <v>1.1299999999999999</v>
      </c>
      <c r="O75" s="201">
        <v>1.68</v>
      </c>
      <c r="P75" s="201">
        <v>2.3199999999999998</v>
      </c>
      <c r="Q75" s="201">
        <v>0.2</v>
      </c>
      <c r="R75" s="201">
        <v>0.4</v>
      </c>
      <c r="S75" s="201">
        <v>0.25</v>
      </c>
      <c r="T75" s="201">
        <v>0</v>
      </c>
      <c r="U75" s="201">
        <v>12.34</v>
      </c>
      <c r="V75" s="201">
        <v>0.2</v>
      </c>
      <c r="W75" s="201">
        <v>0.44</v>
      </c>
      <c r="X75" s="201">
        <v>1.4</v>
      </c>
      <c r="Y75" s="201">
        <v>0</v>
      </c>
      <c r="Z75" s="201">
        <v>2.64</v>
      </c>
      <c r="AA75" s="201">
        <v>0.85</v>
      </c>
      <c r="AB75" s="201">
        <v>0</v>
      </c>
      <c r="AC75" s="201">
        <v>0</v>
      </c>
      <c r="AD75" s="201">
        <v>13.64</v>
      </c>
      <c r="AE75" s="201">
        <v>0</v>
      </c>
      <c r="AF75" s="201">
        <v>0</v>
      </c>
      <c r="AG75" s="201">
        <v>43.39</v>
      </c>
      <c r="AH75" s="201">
        <v>0</v>
      </c>
      <c r="AI75" s="201">
        <v>10.45</v>
      </c>
      <c r="AJ75" s="201">
        <v>0</v>
      </c>
      <c r="AK75" s="201">
        <v>10.039999999999999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11.09</v>
      </c>
      <c r="E76" s="201">
        <v>0</v>
      </c>
      <c r="F76" s="201">
        <v>0</v>
      </c>
      <c r="G76" s="201">
        <v>17.93</v>
      </c>
      <c r="H76" s="201">
        <v>0</v>
      </c>
      <c r="I76" s="201">
        <v>0</v>
      </c>
      <c r="J76" s="201">
        <v>17.260000000000002</v>
      </c>
      <c r="K76" s="201">
        <v>0</v>
      </c>
      <c r="L76" s="201">
        <v>2.4300000000000002</v>
      </c>
      <c r="M76" s="201">
        <v>0</v>
      </c>
      <c r="N76" s="201">
        <v>1.1299999999999999</v>
      </c>
      <c r="O76" s="201">
        <v>1.5</v>
      </c>
      <c r="P76" s="201">
        <v>2.3199999999999998</v>
      </c>
      <c r="Q76" s="201">
        <v>0.2</v>
      </c>
      <c r="R76" s="201">
        <v>0.4</v>
      </c>
      <c r="S76" s="201">
        <v>0.25</v>
      </c>
      <c r="T76" s="201">
        <v>0</v>
      </c>
      <c r="U76" s="201">
        <v>12.34</v>
      </c>
      <c r="V76" s="201">
        <v>0.2</v>
      </c>
      <c r="W76" s="201">
        <v>0.44</v>
      </c>
      <c r="X76" s="201">
        <v>1.4</v>
      </c>
      <c r="Y76" s="201">
        <v>0</v>
      </c>
      <c r="Z76" s="201">
        <v>2.64</v>
      </c>
      <c r="AA76" s="201">
        <v>0.85</v>
      </c>
      <c r="AB76" s="201">
        <v>0</v>
      </c>
      <c r="AC76" s="201">
        <v>0</v>
      </c>
      <c r="AD76" s="201">
        <v>13.64</v>
      </c>
      <c r="AE76" s="201">
        <v>0</v>
      </c>
      <c r="AF76" s="201">
        <v>0</v>
      </c>
      <c r="AG76" s="201">
        <v>43.39</v>
      </c>
      <c r="AH76" s="201">
        <v>0</v>
      </c>
      <c r="AI76" s="201">
        <v>10.45</v>
      </c>
      <c r="AJ76" s="201">
        <v>0</v>
      </c>
      <c r="AK76" s="201">
        <v>10.039999999999999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11.09</v>
      </c>
      <c r="E77" s="201">
        <v>0</v>
      </c>
      <c r="F77" s="201">
        <v>0</v>
      </c>
      <c r="G77" s="201">
        <v>17.93</v>
      </c>
      <c r="H77" s="201">
        <v>0</v>
      </c>
      <c r="I77" s="201">
        <v>0</v>
      </c>
      <c r="J77" s="201">
        <v>17.260000000000002</v>
      </c>
      <c r="K77" s="201">
        <v>0</v>
      </c>
      <c r="L77" s="201">
        <v>2.4300000000000002</v>
      </c>
      <c r="M77" s="201">
        <v>0</v>
      </c>
      <c r="N77" s="201">
        <v>1.1299999999999999</v>
      </c>
      <c r="O77" s="201">
        <v>1.5</v>
      </c>
      <c r="P77" s="201">
        <v>2.3199999999999998</v>
      </c>
      <c r="Q77" s="201">
        <v>0.2</v>
      </c>
      <c r="R77" s="201">
        <v>0.4</v>
      </c>
      <c r="S77" s="201">
        <v>0.25</v>
      </c>
      <c r="T77" s="201">
        <v>0</v>
      </c>
      <c r="U77" s="201">
        <v>12.34</v>
      </c>
      <c r="V77" s="201">
        <v>0.2</v>
      </c>
      <c r="W77" s="201">
        <v>0.44</v>
      </c>
      <c r="X77" s="201">
        <v>1.4</v>
      </c>
      <c r="Y77" s="201">
        <v>0</v>
      </c>
      <c r="Z77" s="201">
        <v>2.64</v>
      </c>
      <c r="AA77" s="201">
        <v>0.85</v>
      </c>
      <c r="AB77" s="201">
        <v>0</v>
      </c>
      <c r="AC77" s="201">
        <v>0</v>
      </c>
      <c r="AD77" s="201">
        <v>13.64</v>
      </c>
      <c r="AE77" s="201">
        <v>0</v>
      </c>
      <c r="AF77" s="201">
        <v>0</v>
      </c>
      <c r="AG77" s="201">
        <v>43.39</v>
      </c>
      <c r="AH77" s="201">
        <v>0</v>
      </c>
      <c r="AI77" s="201">
        <v>10.45</v>
      </c>
      <c r="AJ77" s="201">
        <v>0</v>
      </c>
      <c r="AK77" s="201">
        <v>10.039999999999999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11.09</v>
      </c>
      <c r="E78" s="201">
        <v>0</v>
      </c>
      <c r="F78" s="201">
        <v>0</v>
      </c>
      <c r="G78" s="201">
        <v>17.93</v>
      </c>
      <c r="H78" s="201">
        <v>0</v>
      </c>
      <c r="I78" s="201">
        <v>0</v>
      </c>
      <c r="J78" s="201">
        <v>17.260000000000002</v>
      </c>
      <c r="K78" s="201">
        <v>0</v>
      </c>
      <c r="L78" s="201">
        <v>2.4300000000000002</v>
      </c>
      <c r="M78" s="201">
        <v>0</v>
      </c>
      <c r="N78" s="201">
        <v>1.1299999999999999</v>
      </c>
      <c r="O78" s="201">
        <v>1.5</v>
      </c>
      <c r="P78" s="201">
        <v>2.3199999999999998</v>
      </c>
      <c r="Q78" s="201">
        <v>0.2</v>
      </c>
      <c r="R78" s="201">
        <v>0.4</v>
      </c>
      <c r="S78" s="201">
        <v>0.25</v>
      </c>
      <c r="T78" s="201">
        <v>0</v>
      </c>
      <c r="U78" s="201">
        <v>12.34</v>
      </c>
      <c r="V78" s="201">
        <v>0.2</v>
      </c>
      <c r="W78" s="201">
        <v>0.44</v>
      </c>
      <c r="X78" s="201">
        <v>1.4</v>
      </c>
      <c r="Y78" s="201">
        <v>0</v>
      </c>
      <c r="Z78" s="201">
        <v>2.64</v>
      </c>
      <c r="AA78" s="201">
        <v>0.85</v>
      </c>
      <c r="AB78" s="201">
        <v>0</v>
      </c>
      <c r="AC78" s="201">
        <v>0</v>
      </c>
      <c r="AD78" s="201">
        <v>13.64</v>
      </c>
      <c r="AE78" s="201">
        <v>0</v>
      </c>
      <c r="AF78" s="201">
        <v>0</v>
      </c>
      <c r="AG78" s="201">
        <v>43.39</v>
      </c>
      <c r="AH78" s="201">
        <v>0</v>
      </c>
      <c r="AI78" s="201">
        <v>10.45</v>
      </c>
      <c r="AJ78" s="201">
        <v>0</v>
      </c>
      <c r="AK78" s="201">
        <v>10.039999999999999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11.09</v>
      </c>
      <c r="E79" s="201">
        <v>0</v>
      </c>
      <c r="F79" s="201">
        <v>0</v>
      </c>
      <c r="G79" s="201">
        <v>17.93</v>
      </c>
      <c r="H79" s="201">
        <v>0</v>
      </c>
      <c r="I79" s="201">
        <v>0</v>
      </c>
      <c r="J79" s="201">
        <v>17.260000000000002</v>
      </c>
      <c r="K79" s="201">
        <v>0</v>
      </c>
      <c r="L79" s="201">
        <v>35.39</v>
      </c>
      <c r="M79" s="201">
        <v>0</v>
      </c>
      <c r="N79" s="201">
        <v>1.1299999999999999</v>
      </c>
      <c r="O79" s="201">
        <v>1.5</v>
      </c>
      <c r="P79" s="201">
        <v>2.3199999999999998</v>
      </c>
      <c r="Q79" s="201">
        <v>0.1</v>
      </c>
      <c r="R79" s="201">
        <v>0.4</v>
      </c>
      <c r="S79" s="201">
        <v>0.25</v>
      </c>
      <c r="T79" s="201">
        <v>0</v>
      </c>
      <c r="U79" s="201">
        <v>12.34</v>
      </c>
      <c r="V79" s="201">
        <v>0.2</v>
      </c>
      <c r="W79" s="201">
        <v>0.44</v>
      </c>
      <c r="X79" s="201">
        <v>1.4</v>
      </c>
      <c r="Y79" s="201">
        <v>0</v>
      </c>
      <c r="Z79" s="201">
        <v>2.64</v>
      </c>
      <c r="AA79" s="201">
        <v>0.85</v>
      </c>
      <c r="AB79" s="201">
        <v>0</v>
      </c>
      <c r="AC79" s="201">
        <v>0</v>
      </c>
      <c r="AD79" s="201">
        <v>13.64</v>
      </c>
      <c r="AE79" s="201">
        <v>0</v>
      </c>
      <c r="AF79" s="201">
        <v>0</v>
      </c>
      <c r="AG79" s="201">
        <v>43.39</v>
      </c>
      <c r="AH79" s="201">
        <v>0</v>
      </c>
      <c r="AI79" s="201">
        <v>10.45</v>
      </c>
      <c r="AJ79" s="201">
        <v>0</v>
      </c>
      <c r="AK79" s="201">
        <v>10.039999999999999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11.09</v>
      </c>
      <c r="E80" s="201">
        <v>0</v>
      </c>
      <c r="F80" s="201">
        <v>0</v>
      </c>
      <c r="G80" s="201">
        <v>17.93</v>
      </c>
      <c r="H80" s="201">
        <v>0</v>
      </c>
      <c r="I80" s="201">
        <v>0</v>
      </c>
      <c r="J80" s="201">
        <v>17.260000000000002</v>
      </c>
      <c r="K80" s="201">
        <v>0</v>
      </c>
      <c r="L80" s="201">
        <v>35.82</v>
      </c>
      <c r="M80" s="201">
        <v>0</v>
      </c>
      <c r="N80" s="201">
        <v>1.1299999999999999</v>
      </c>
      <c r="O80" s="201">
        <v>1.5</v>
      </c>
      <c r="P80" s="201">
        <v>2.3199999999999998</v>
      </c>
      <c r="Q80" s="201">
        <v>0.1</v>
      </c>
      <c r="R80" s="201">
        <v>0.4</v>
      </c>
      <c r="S80" s="201">
        <v>0.25</v>
      </c>
      <c r="T80" s="201">
        <v>0</v>
      </c>
      <c r="U80" s="201">
        <v>12.34</v>
      </c>
      <c r="V80" s="201">
        <v>0.2</v>
      </c>
      <c r="W80" s="201">
        <v>0.44</v>
      </c>
      <c r="X80" s="201">
        <v>1.4</v>
      </c>
      <c r="Y80" s="201">
        <v>0</v>
      </c>
      <c r="Z80" s="201">
        <v>2.64</v>
      </c>
      <c r="AA80" s="201">
        <v>0.85</v>
      </c>
      <c r="AB80" s="201">
        <v>0</v>
      </c>
      <c r="AC80" s="201">
        <v>0</v>
      </c>
      <c r="AD80" s="201">
        <v>13.64</v>
      </c>
      <c r="AE80" s="201">
        <v>0</v>
      </c>
      <c r="AF80" s="201">
        <v>0</v>
      </c>
      <c r="AG80" s="201">
        <v>43.39</v>
      </c>
      <c r="AH80" s="201">
        <v>0</v>
      </c>
      <c r="AI80" s="201">
        <v>10.45</v>
      </c>
      <c r="AJ80" s="201">
        <v>0</v>
      </c>
      <c r="AK80" s="201">
        <v>10.039999999999999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10.99</v>
      </c>
      <c r="E81" s="201">
        <v>0</v>
      </c>
      <c r="F81" s="201">
        <v>0</v>
      </c>
      <c r="G81" s="201">
        <v>17.93</v>
      </c>
      <c r="H81" s="201">
        <v>0</v>
      </c>
      <c r="I81" s="201">
        <v>0</v>
      </c>
      <c r="J81" s="201">
        <v>17.260000000000002</v>
      </c>
      <c r="K81" s="201">
        <v>0</v>
      </c>
      <c r="L81" s="201">
        <v>35.39</v>
      </c>
      <c r="M81" s="201">
        <v>0</v>
      </c>
      <c r="N81" s="201">
        <v>1.1299999999999999</v>
      </c>
      <c r="O81" s="201">
        <v>1.5</v>
      </c>
      <c r="P81" s="201">
        <v>2.3199999999999998</v>
      </c>
      <c r="Q81" s="201">
        <v>0.1</v>
      </c>
      <c r="R81" s="201">
        <v>0.4</v>
      </c>
      <c r="S81" s="201">
        <v>0.25</v>
      </c>
      <c r="T81" s="201">
        <v>0</v>
      </c>
      <c r="U81" s="201">
        <v>12.34</v>
      </c>
      <c r="V81" s="201">
        <v>0.2</v>
      </c>
      <c r="W81" s="201">
        <v>0.44</v>
      </c>
      <c r="X81" s="201">
        <v>1.4</v>
      </c>
      <c r="Y81" s="201">
        <v>0</v>
      </c>
      <c r="Z81" s="201">
        <v>2.64</v>
      </c>
      <c r="AA81" s="201">
        <v>0.85</v>
      </c>
      <c r="AB81" s="201">
        <v>0</v>
      </c>
      <c r="AC81" s="201">
        <v>0</v>
      </c>
      <c r="AD81" s="201">
        <v>13.64</v>
      </c>
      <c r="AE81" s="201">
        <v>0</v>
      </c>
      <c r="AF81" s="201">
        <v>0</v>
      </c>
      <c r="AG81" s="201">
        <v>43.39</v>
      </c>
      <c r="AH81" s="201">
        <v>0</v>
      </c>
      <c r="AI81" s="201">
        <v>10.45</v>
      </c>
      <c r="AJ81" s="201">
        <v>0</v>
      </c>
      <c r="AK81" s="201">
        <v>10.039999999999999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10.99</v>
      </c>
      <c r="E82" s="201">
        <v>0</v>
      </c>
      <c r="F82" s="201">
        <v>0</v>
      </c>
      <c r="G82" s="201">
        <v>17.93</v>
      </c>
      <c r="H82" s="201">
        <v>0</v>
      </c>
      <c r="I82" s="201">
        <v>0</v>
      </c>
      <c r="J82" s="201">
        <v>17.260000000000002</v>
      </c>
      <c r="K82" s="201">
        <v>0</v>
      </c>
      <c r="L82" s="201">
        <v>35.39</v>
      </c>
      <c r="M82" s="201">
        <v>0</v>
      </c>
      <c r="N82" s="201">
        <v>1.1299999999999999</v>
      </c>
      <c r="O82" s="201">
        <v>1.5</v>
      </c>
      <c r="P82" s="201">
        <v>2.3199999999999998</v>
      </c>
      <c r="Q82" s="201">
        <v>0.1</v>
      </c>
      <c r="R82" s="201">
        <v>0.4</v>
      </c>
      <c r="S82" s="201">
        <v>0.25</v>
      </c>
      <c r="T82" s="201">
        <v>0</v>
      </c>
      <c r="U82" s="201">
        <v>12.34</v>
      </c>
      <c r="V82" s="201">
        <v>0.2</v>
      </c>
      <c r="W82" s="201">
        <v>0.44</v>
      </c>
      <c r="X82" s="201">
        <v>1.4</v>
      </c>
      <c r="Y82" s="201">
        <v>0</v>
      </c>
      <c r="Z82" s="201">
        <v>2.64</v>
      </c>
      <c r="AA82" s="201">
        <v>0.85</v>
      </c>
      <c r="AB82" s="201">
        <v>0</v>
      </c>
      <c r="AC82" s="201">
        <v>0</v>
      </c>
      <c r="AD82" s="201">
        <v>13.64</v>
      </c>
      <c r="AE82" s="201">
        <v>0</v>
      </c>
      <c r="AF82" s="201">
        <v>0</v>
      </c>
      <c r="AG82" s="201">
        <v>43.39</v>
      </c>
      <c r="AH82" s="201">
        <v>0</v>
      </c>
      <c r="AI82" s="201">
        <v>10.45</v>
      </c>
      <c r="AJ82" s="201">
        <v>0</v>
      </c>
      <c r="AK82" s="201">
        <v>10.039999999999999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10.99</v>
      </c>
      <c r="E83" s="201">
        <v>0</v>
      </c>
      <c r="F83" s="201">
        <v>0</v>
      </c>
      <c r="G83" s="201">
        <v>17.93</v>
      </c>
      <c r="H83" s="201">
        <v>0</v>
      </c>
      <c r="I83" s="201">
        <v>0</v>
      </c>
      <c r="J83" s="201">
        <v>17.260000000000002</v>
      </c>
      <c r="K83" s="201">
        <v>0</v>
      </c>
      <c r="L83" s="201">
        <v>35.24</v>
      </c>
      <c r="M83" s="201">
        <v>0</v>
      </c>
      <c r="N83" s="201">
        <v>1.1299999999999999</v>
      </c>
      <c r="O83" s="201">
        <v>1.5</v>
      </c>
      <c r="P83" s="201">
        <v>2.3199999999999998</v>
      </c>
      <c r="Q83" s="201">
        <v>0.1</v>
      </c>
      <c r="R83" s="201">
        <v>0.4</v>
      </c>
      <c r="S83" s="201">
        <v>0.25</v>
      </c>
      <c r="T83" s="201">
        <v>0</v>
      </c>
      <c r="U83" s="201">
        <v>12.34</v>
      </c>
      <c r="V83" s="201">
        <v>0.2</v>
      </c>
      <c r="W83" s="201">
        <v>0.44</v>
      </c>
      <c r="X83" s="201">
        <v>1.4</v>
      </c>
      <c r="Y83" s="201">
        <v>0</v>
      </c>
      <c r="Z83" s="201">
        <v>2.64</v>
      </c>
      <c r="AA83" s="201">
        <v>0.85</v>
      </c>
      <c r="AB83" s="201">
        <v>0</v>
      </c>
      <c r="AC83" s="201">
        <v>0</v>
      </c>
      <c r="AD83" s="201">
        <v>13.64</v>
      </c>
      <c r="AE83" s="201">
        <v>0</v>
      </c>
      <c r="AF83" s="201">
        <v>0</v>
      </c>
      <c r="AG83" s="201">
        <v>43.39</v>
      </c>
      <c r="AH83" s="201">
        <v>0</v>
      </c>
      <c r="AI83" s="201">
        <v>10.45</v>
      </c>
      <c r="AJ83" s="201">
        <v>0</v>
      </c>
      <c r="AK83" s="201">
        <v>9.01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10.99</v>
      </c>
      <c r="E84" s="201">
        <v>0</v>
      </c>
      <c r="F84" s="201">
        <v>0</v>
      </c>
      <c r="G84" s="201">
        <v>17.93</v>
      </c>
      <c r="H84" s="201">
        <v>0</v>
      </c>
      <c r="I84" s="201">
        <v>0</v>
      </c>
      <c r="J84" s="201">
        <v>17.260000000000002</v>
      </c>
      <c r="K84" s="201">
        <v>0</v>
      </c>
      <c r="L84" s="201">
        <v>35.39</v>
      </c>
      <c r="M84" s="201">
        <v>0</v>
      </c>
      <c r="N84" s="201">
        <v>1.1299999999999999</v>
      </c>
      <c r="O84" s="201">
        <v>1.5</v>
      </c>
      <c r="P84" s="201">
        <v>2.3199999999999998</v>
      </c>
      <c r="Q84" s="201">
        <v>0.1</v>
      </c>
      <c r="R84" s="201">
        <v>0.4</v>
      </c>
      <c r="S84" s="201">
        <v>0.25</v>
      </c>
      <c r="T84" s="201">
        <v>0</v>
      </c>
      <c r="U84" s="201">
        <v>12.34</v>
      </c>
      <c r="V84" s="201">
        <v>0.2</v>
      </c>
      <c r="W84" s="201">
        <v>0.44</v>
      </c>
      <c r="X84" s="201">
        <v>1.4</v>
      </c>
      <c r="Y84" s="201">
        <v>0</v>
      </c>
      <c r="Z84" s="201">
        <v>2.64</v>
      </c>
      <c r="AA84" s="201">
        <v>0.85</v>
      </c>
      <c r="AB84" s="201">
        <v>0</v>
      </c>
      <c r="AC84" s="201">
        <v>0</v>
      </c>
      <c r="AD84" s="201">
        <v>13.64</v>
      </c>
      <c r="AE84" s="201">
        <v>0</v>
      </c>
      <c r="AF84" s="201">
        <v>0</v>
      </c>
      <c r="AG84" s="201">
        <v>43.39</v>
      </c>
      <c r="AH84" s="201">
        <v>0</v>
      </c>
      <c r="AI84" s="201">
        <v>10.45</v>
      </c>
      <c r="AJ84" s="201">
        <v>0</v>
      </c>
      <c r="AK84" s="201">
        <v>9.01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10.99</v>
      </c>
      <c r="E85" s="201">
        <v>0</v>
      </c>
      <c r="F85" s="201">
        <v>0</v>
      </c>
      <c r="G85" s="201">
        <v>17.93</v>
      </c>
      <c r="H85" s="201">
        <v>0</v>
      </c>
      <c r="I85" s="201">
        <v>0</v>
      </c>
      <c r="J85" s="201">
        <v>17.260000000000002</v>
      </c>
      <c r="K85" s="201">
        <v>0</v>
      </c>
      <c r="L85" s="201">
        <v>35.39</v>
      </c>
      <c r="M85" s="201">
        <v>0</v>
      </c>
      <c r="N85" s="201">
        <v>1.1299999999999999</v>
      </c>
      <c r="O85" s="201">
        <v>1.5</v>
      </c>
      <c r="P85" s="201">
        <v>2.3199999999999998</v>
      </c>
      <c r="Q85" s="201">
        <v>0.84</v>
      </c>
      <c r="R85" s="201">
        <v>0.4</v>
      </c>
      <c r="S85" s="201">
        <v>3.81</v>
      </c>
      <c r="T85" s="201">
        <v>0</v>
      </c>
      <c r="U85" s="201">
        <v>12.34</v>
      </c>
      <c r="V85" s="201">
        <v>0.2</v>
      </c>
      <c r="W85" s="201">
        <v>0.44</v>
      </c>
      <c r="X85" s="201">
        <v>1.4</v>
      </c>
      <c r="Y85" s="201">
        <v>0</v>
      </c>
      <c r="Z85" s="201">
        <v>2.64</v>
      </c>
      <c r="AA85" s="201">
        <v>0.85</v>
      </c>
      <c r="AB85" s="201">
        <v>0</v>
      </c>
      <c r="AC85" s="201">
        <v>0</v>
      </c>
      <c r="AD85" s="201">
        <v>13.64</v>
      </c>
      <c r="AE85" s="201">
        <v>0</v>
      </c>
      <c r="AF85" s="201">
        <v>0</v>
      </c>
      <c r="AG85" s="201">
        <v>43.39</v>
      </c>
      <c r="AH85" s="201">
        <v>0</v>
      </c>
      <c r="AI85" s="201">
        <v>10.45</v>
      </c>
      <c r="AJ85" s="201">
        <v>0</v>
      </c>
      <c r="AK85" s="201">
        <v>9.01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10.99</v>
      </c>
      <c r="E86" s="201">
        <v>0</v>
      </c>
      <c r="F86" s="201">
        <v>0</v>
      </c>
      <c r="G86" s="201">
        <v>17.93</v>
      </c>
      <c r="H86" s="201">
        <v>0</v>
      </c>
      <c r="I86" s="201">
        <v>0</v>
      </c>
      <c r="J86" s="201">
        <v>17.260000000000002</v>
      </c>
      <c r="K86" s="201">
        <v>0</v>
      </c>
      <c r="L86" s="201">
        <v>35.39</v>
      </c>
      <c r="M86" s="201">
        <v>0</v>
      </c>
      <c r="N86" s="201">
        <v>1.1299999999999999</v>
      </c>
      <c r="O86" s="201">
        <v>1.5</v>
      </c>
      <c r="P86" s="201">
        <v>2.3199999999999998</v>
      </c>
      <c r="Q86" s="201">
        <v>0.84</v>
      </c>
      <c r="R86" s="201">
        <v>0.4</v>
      </c>
      <c r="S86" s="201">
        <v>3.81</v>
      </c>
      <c r="T86" s="201">
        <v>0</v>
      </c>
      <c r="U86" s="201">
        <v>12.34</v>
      </c>
      <c r="V86" s="201">
        <v>0.2</v>
      </c>
      <c r="W86" s="201">
        <v>0.44</v>
      </c>
      <c r="X86" s="201">
        <v>1.4</v>
      </c>
      <c r="Y86" s="201">
        <v>0</v>
      </c>
      <c r="Z86" s="201">
        <v>2.64</v>
      </c>
      <c r="AA86" s="201">
        <v>0.85</v>
      </c>
      <c r="AB86" s="201">
        <v>0</v>
      </c>
      <c r="AC86" s="201">
        <v>0</v>
      </c>
      <c r="AD86" s="201">
        <v>13.64</v>
      </c>
      <c r="AE86" s="201">
        <v>0</v>
      </c>
      <c r="AF86" s="201">
        <v>0</v>
      </c>
      <c r="AG86" s="201">
        <v>43.39</v>
      </c>
      <c r="AH86" s="201">
        <v>0</v>
      </c>
      <c r="AI86" s="201">
        <v>10.45</v>
      </c>
      <c r="AJ86" s="201">
        <v>0</v>
      </c>
      <c r="AK86" s="201">
        <v>9.01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10.99</v>
      </c>
      <c r="E87" s="201">
        <v>0</v>
      </c>
      <c r="F87" s="201">
        <v>0</v>
      </c>
      <c r="G87" s="201">
        <v>17.93</v>
      </c>
      <c r="H87" s="201">
        <v>0</v>
      </c>
      <c r="I87" s="201">
        <v>0</v>
      </c>
      <c r="J87" s="201">
        <v>17.260000000000002</v>
      </c>
      <c r="K87" s="201">
        <v>4.13</v>
      </c>
      <c r="L87" s="201">
        <v>35.39</v>
      </c>
      <c r="M87" s="201">
        <v>0</v>
      </c>
      <c r="N87" s="201">
        <v>1.1299999999999999</v>
      </c>
      <c r="O87" s="201">
        <v>1.5</v>
      </c>
      <c r="P87" s="201">
        <v>2.3199999999999998</v>
      </c>
      <c r="Q87" s="201">
        <v>0.84</v>
      </c>
      <c r="R87" s="201">
        <v>0.4</v>
      </c>
      <c r="S87" s="201">
        <v>3.81</v>
      </c>
      <c r="T87" s="201">
        <v>0</v>
      </c>
      <c r="U87" s="201">
        <v>12.34</v>
      </c>
      <c r="V87" s="201">
        <v>0.2</v>
      </c>
      <c r="W87" s="201">
        <v>0.44</v>
      </c>
      <c r="X87" s="201">
        <v>1.4</v>
      </c>
      <c r="Y87" s="201">
        <v>0</v>
      </c>
      <c r="Z87" s="201">
        <v>2.64</v>
      </c>
      <c r="AA87" s="201">
        <v>13.28</v>
      </c>
      <c r="AB87" s="201">
        <v>0</v>
      </c>
      <c r="AC87" s="201">
        <v>0</v>
      </c>
      <c r="AD87" s="201">
        <v>13.64</v>
      </c>
      <c r="AE87" s="201">
        <v>0</v>
      </c>
      <c r="AF87" s="201">
        <v>0</v>
      </c>
      <c r="AG87" s="201">
        <v>43.39</v>
      </c>
      <c r="AH87" s="201">
        <v>0</v>
      </c>
      <c r="AI87" s="201">
        <v>10.45</v>
      </c>
      <c r="AJ87" s="201">
        <v>0</v>
      </c>
      <c r="AK87" s="201">
        <v>9.01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10.99</v>
      </c>
      <c r="E88" s="201">
        <v>0</v>
      </c>
      <c r="F88" s="201">
        <v>0</v>
      </c>
      <c r="G88" s="201">
        <v>17.93</v>
      </c>
      <c r="H88" s="201">
        <v>0</v>
      </c>
      <c r="I88" s="201">
        <v>0</v>
      </c>
      <c r="J88" s="201">
        <v>17.260000000000002</v>
      </c>
      <c r="K88" s="201">
        <v>3.9</v>
      </c>
      <c r="L88" s="201">
        <v>35.39</v>
      </c>
      <c r="M88" s="201">
        <v>0</v>
      </c>
      <c r="N88" s="201">
        <v>1.1299999999999999</v>
      </c>
      <c r="O88" s="201">
        <v>1.5</v>
      </c>
      <c r="P88" s="201">
        <v>2.3199999999999998</v>
      </c>
      <c r="Q88" s="201">
        <v>0.84</v>
      </c>
      <c r="R88" s="201">
        <v>0.4</v>
      </c>
      <c r="S88" s="201">
        <v>3.81</v>
      </c>
      <c r="T88" s="201">
        <v>0</v>
      </c>
      <c r="U88" s="201">
        <v>12.34</v>
      </c>
      <c r="V88" s="201">
        <v>0.2</v>
      </c>
      <c r="W88" s="201">
        <v>0.44</v>
      </c>
      <c r="X88" s="201">
        <v>1.4</v>
      </c>
      <c r="Y88" s="201">
        <v>0</v>
      </c>
      <c r="Z88" s="201">
        <v>2.64</v>
      </c>
      <c r="AA88" s="201">
        <v>13.28</v>
      </c>
      <c r="AB88" s="201">
        <v>0</v>
      </c>
      <c r="AC88" s="201">
        <v>0</v>
      </c>
      <c r="AD88" s="201">
        <v>13.64</v>
      </c>
      <c r="AE88" s="201">
        <v>0</v>
      </c>
      <c r="AF88" s="201">
        <v>0</v>
      </c>
      <c r="AG88" s="201">
        <v>43.39</v>
      </c>
      <c r="AH88" s="201">
        <v>0</v>
      </c>
      <c r="AI88" s="201">
        <v>10.45</v>
      </c>
      <c r="AJ88" s="201">
        <v>0</v>
      </c>
      <c r="AK88" s="201">
        <v>9.01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10.99</v>
      </c>
      <c r="E89" s="201">
        <v>0</v>
      </c>
      <c r="F89" s="201">
        <v>0</v>
      </c>
      <c r="G89" s="201">
        <v>17.93</v>
      </c>
      <c r="H89" s="201">
        <v>0</v>
      </c>
      <c r="I89" s="201">
        <v>0</v>
      </c>
      <c r="J89" s="201">
        <v>22.83</v>
      </c>
      <c r="K89" s="201">
        <v>3.7</v>
      </c>
      <c r="L89" s="201">
        <v>35.39</v>
      </c>
      <c r="M89" s="201">
        <v>0</v>
      </c>
      <c r="N89" s="201">
        <v>1.1299999999999999</v>
      </c>
      <c r="O89" s="201">
        <v>3.12</v>
      </c>
      <c r="P89" s="201">
        <v>2.3199999999999998</v>
      </c>
      <c r="Q89" s="201">
        <v>0.84</v>
      </c>
      <c r="R89" s="201">
        <v>0.4</v>
      </c>
      <c r="S89" s="201">
        <v>3.81</v>
      </c>
      <c r="T89" s="201">
        <v>0</v>
      </c>
      <c r="U89" s="201">
        <v>12.34</v>
      </c>
      <c r="V89" s="201">
        <v>0.2</v>
      </c>
      <c r="W89" s="201">
        <v>0.44</v>
      </c>
      <c r="X89" s="201">
        <v>1.4</v>
      </c>
      <c r="Y89" s="201">
        <v>0</v>
      </c>
      <c r="Z89" s="201">
        <v>2.64</v>
      </c>
      <c r="AA89" s="201">
        <v>13.28</v>
      </c>
      <c r="AB89" s="201">
        <v>0</v>
      </c>
      <c r="AC89" s="201">
        <v>0</v>
      </c>
      <c r="AD89" s="201">
        <v>13.64</v>
      </c>
      <c r="AE89" s="201">
        <v>0</v>
      </c>
      <c r="AF89" s="201">
        <v>0</v>
      </c>
      <c r="AG89" s="201">
        <v>43.39</v>
      </c>
      <c r="AH89" s="201">
        <v>0</v>
      </c>
      <c r="AI89" s="201">
        <v>10.45</v>
      </c>
      <c r="AJ89" s="201">
        <v>0</v>
      </c>
      <c r="AK89" s="201">
        <v>9.01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10.99</v>
      </c>
      <c r="E90" s="201">
        <v>0</v>
      </c>
      <c r="F90" s="201">
        <v>0</v>
      </c>
      <c r="G90" s="201">
        <v>17.93</v>
      </c>
      <c r="H90" s="201">
        <v>0</v>
      </c>
      <c r="I90" s="201">
        <v>0</v>
      </c>
      <c r="J90" s="201">
        <v>22.83</v>
      </c>
      <c r="K90" s="201">
        <v>3.5</v>
      </c>
      <c r="L90" s="201">
        <v>35.39</v>
      </c>
      <c r="M90" s="201">
        <v>0</v>
      </c>
      <c r="N90" s="201">
        <v>1.1299999999999999</v>
      </c>
      <c r="O90" s="201">
        <v>3.12</v>
      </c>
      <c r="P90" s="201">
        <v>2.3199999999999998</v>
      </c>
      <c r="Q90" s="201">
        <v>0.84</v>
      </c>
      <c r="R90" s="201">
        <v>0.4</v>
      </c>
      <c r="S90" s="201">
        <v>3.81</v>
      </c>
      <c r="T90" s="201">
        <v>0</v>
      </c>
      <c r="U90" s="201">
        <v>12.34</v>
      </c>
      <c r="V90" s="201">
        <v>0.2</v>
      </c>
      <c r="W90" s="201">
        <v>0.44</v>
      </c>
      <c r="X90" s="201">
        <v>1.4</v>
      </c>
      <c r="Y90" s="201">
        <v>0</v>
      </c>
      <c r="Z90" s="201">
        <v>2.64</v>
      </c>
      <c r="AA90" s="201">
        <v>13.28</v>
      </c>
      <c r="AB90" s="201">
        <v>0</v>
      </c>
      <c r="AC90" s="201">
        <v>0</v>
      </c>
      <c r="AD90" s="201">
        <v>13.64</v>
      </c>
      <c r="AE90" s="201">
        <v>0</v>
      </c>
      <c r="AF90" s="201">
        <v>0</v>
      </c>
      <c r="AG90" s="201">
        <v>43.39</v>
      </c>
      <c r="AH90" s="201">
        <v>0</v>
      </c>
      <c r="AI90" s="201">
        <v>10.45</v>
      </c>
      <c r="AJ90" s="201">
        <v>0</v>
      </c>
      <c r="AK90" s="201">
        <v>9.01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10.99</v>
      </c>
      <c r="E91" s="201">
        <v>0</v>
      </c>
      <c r="F91" s="201">
        <v>0</v>
      </c>
      <c r="G91" s="201">
        <v>17.93</v>
      </c>
      <c r="H91" s="201">
        <v>0</v>
      </c>
      <c r="I91" s="201">
        <v>0</v>
      </c>
      <c r="J91" s="201">
        <v>22.83</v>
      </c>
      <c r="K91" s="201">
        <v>6.68</v>
      </c>
      <c r="L91" s="201">
        <v>35.39</v>
      </c>
      <c r="M91" s="201">
        <v>0</v>
      </c>
      <c r="N91" s="201">
        <v>1.1299999999999999</v>
      </c>
      <c r="O91" s="201">
        <v>1.58</v>
      </c>
      <c r="P91" s="201">
        <v>2.3199999999999998</v>
      </c>
      <c r="Q91" s="201">
        <v>0.84</v>
      </c>
      <c r="R91" s="201">
        <v>0.4</v>
      </c>
      <c r="S91" s="201">
        <v>3.81</v>
      </c>
      <c r="T91" s="201">
        <v>0</v>
      </c>
      <c r="U91" s="201">
        <v>12.34</v>
      </c>
      <c r="V91" s="201">
        <v>0.2</v>
      </c>
      <c r="W91" s="201">
        <v>0.44</v>
      </c>
      <c r="X91" s="201">
        <v>1.4</v>
      </c>
      <c r="Y91" s="201">
        <v>0</v>
      </c>
      <c r="Z91" s="201">
        <v>2.64</v>
      </c>
      <c r="AA91" s="201">
        <v>7.15</v>
      </c>
      <c r="AB91" s="201">
        <v>0</v>
      </c>
      <c r="AC91" s="201">
        <v>0</v>
      </c>
      <c r="AD91" s="201">
        <v>13.64</v>
      </c>
      <c r="AE91" s="201">
        <v>0</v>
      </c>
      <c r="AF91" s="201">
        <v>0</v>
      </c>
      <c r="AG91" s="201">
        <v>43.39</v>
      </c>
      <c r="AH91" s="201">
        <v>0</v>
      </c>
      <c r="AI91" s="201">
        <v>10.45</v>
      </c>
      <c r="AJ91" s="201">
        <v>0</v>
      </c>
      <c r="AK91" s="201">
        <v>9.01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10.99</v>
      </c>
      <c r="E92" s="201">
        <v>0</v>
      </c>
      <c r="F92" s="201">
        <v>0</v>
      </c>
      <c r="G92" s="201">
        <v>17.93</v>
      </c>
      <c r="H92" s="201">
        <v>0</v>
      </c>
      <c r="I92" s="201">
        <v>0</v>
      </c>
      <c r="J92" s="201">
        <v>22.83</v>
      </c>
      <c r="K92" s="201">
        <v>11.61</v>
      </c>
      <c r="L92" s="201">
        <v>35.39</v>
      </c>
      <c r="M92" s="201">
        <v>0</v>
      </c>
      <c r="N92" s="201">
        <v>1.1299999999999999</v>
      </c>
      <c r="O92" s="201">
        <v>1.56</v>
      </c>
      <c r="P92" s="201">
        <v>2.3199999999999998</v>
      </c>
      <c r="Q92" s="201">
        <v>0.84</v>
      </c>
      <c r="R92" s="201">
        <v>0.4</v>
      </c>
      <c r="S92" s="201">
        <v>3.81</v>
      </c>
      <c r="T92" s="201">
        <v>0</v>
      </c>
      <c r="U92" s="201">
        <v>12.34</v>
      </c>
      <c r="V92" s="201">
        <v>0.2</v>
      </c>
      <c r="W92" s="201">
        <v>0.44</v>
      </c>
      <c r="X92" s="201">
        <v>1.4</v>
      </c>
      <c r="Y92" s="201">
        <v>0</v>
      </c>
      <c r="Z92" s="201">
        <v>2.64</v>
      </c>
      <c r="AA92" s="201">
        <v>7.15</v>
      </c>
      <c r="AB92" s="201">
        <v>0</v>
      </c>
      <c r="AC92" s="201">
        <v>0</v>
      </c>
      <c r="AD92" s="201">
        <v>13.64</v>
      </c>
      <c r="AE92" s="201">
        <v>0</v>
      </c>
      <c r="AF92" s="201">
        <v>0</v>
      </c>
      <c r="AG92" s="201">
        <v>43.39</v>
      </c>
      <c r="AH92" s="201">
        <v>0</v>
      </c>
      <c r="AI92" s="201">
        <v>10.45</v>
      </c>
      <c r="AJ92" s="201">
        <v>0</v>
      </c>
      <c r="AK92" s="201">
        <v>9.01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10.99</v>
      </c>
      <c r="E93" s="201">
        <v>0</v>
      </c>
      <c r="F93" s="201">
        <v>0</v>
      </c>
      <c r="G93" s="201">
        <v>17.93</v>
      </c>
      <c r="H93" s="201">
        <v>0</v>
      </c>
      <c r="I93" s="201">
        <v>0</v>
      </c>
      <c r="J93" s="201">
        <v>22.83</v>
      </c>
      <c r="K93" s="201">
        <v>15.11</v>
      </c>
      <c r="L93" s="201">
        <v>35.39</v>
      </c>
      <c r="M93" s="201">
        <v>0</v>
      </c>
      <c r="N93" s="201">
        <v>1.1299999999999999</v>
      </c>
      <c r="O93" s="201">
        <v>1.56</v>
      </c>
      <c r="P93" s="201">
        <v>2.3199999999999998</v>
      </c>
      <c r="Q93" s="201">
        <v>0.84</v>
      </c>
      <c r="R93" s="201">
        <v>5.96</v>
      </c>
      <c r="S93" s="201">
        <v>3.81</v>
      </c>
      <c r="T93" s="201">
        <v>0</v>
      </c>
      <c r="U93" s="201">
        <v>12.34</v>
      </c>
      <c r="V93" s="201">
        <v>0.2</v>
      </c>
      <c r="W93" s="201">
        <v>0.44</v>
      </c>
      <c r="X93" s="201">
        <v>1.4</v>
      </c>
      <c r="Y93" s="201">
        <v>0</v>
      </c>
      <c r="Z93" s="201">
        <v>2.64</v>
      </c>
      <c r="AA93" s="201">
        <v>7.15</v>
      </c>
      <c r="AB93" s="201">
        <v>0</v>
      </c>
      <c r="AC93" s="201">
        <v>0</v>
      </c>
      <c r="AD93" s="201">
        <v>13.64</v>
      </c>
      <c r="AE93" s="201">
        <v>0</v>
      </c>
      <c r="AF93" s="201">
        <v>0</v>
      </c>
      <c r="AG93" s="201">
        <v>43.39</v>
      </c>
      <c r="AH93" s="201">
        <v>0</v>
      </c>
      <c r="AI93" s="201">
        <v>10.45</v>
      </c>
      <c r="AJ93" s="201">
        <v>0</v>
      </c>
      <c r="AK93" s="201">
        <v>9.01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10.99</v>
      </c>
      <c r="E94" s="201">
        <v>0</v>
      </c>
      <c r="F94" s="201">
        <v>0</v>
      </c>
      <c r="G94" s="201">
        <v>17.93</v>
      </c>
      <c r="H94" s="201">
        <v>0</v>
      </c>
      <c r="I94" s="201">
        <v>0</v>
      </c>
      <c r="J94" s="201">
        <v>22.83</v>
      </c>
      <c r="K94" s="201">
        <v>19.510000000000002</v>
      </c>
      <c r="L94" s="201">
        <v>35.39</v>
      </c>
      <c r="M94" s="201">
        <v>0</v>
      </c>
      <c r="N94" s="201">
        <v>1.1299999999999999</v>
      </c>
      <c r="O94" s="201">
        <v>1.56</v>
      </c>
      <c r="P94" s="201">
        <v>2.3199999999999998</v>
      </c>
      <c r="Q94" s="201">
        <v>0.84</v>
      </c>
      <c r="R94" s="201">
        <v>5.96</v>
      </c>
      <c r="S94" s="201">
        <v>3.81</v>
      </c>
      <c r="T94" s="201">
        <v>0</v>
      </c>
      <c r="U94" s="201">
        <v>12.34</v>
      </c>
      <c r="V94" s="201">
        <v>0.2</v>
      </c>
      <c r="W94" s="201">
        <v>0.44</v>
      </c>
      <c r="X94" s="201">
        <v>1.4</v>
      </c>
      <c r="Y94" s="201">
        <v>0</v>
      </c>
      <c r="Z94" s="201">
        <v>12.92</v>
      </c>
      <c r="AA94" s="201">
        <v>7.15</v>
      </c>
      <c r="AB94" s="201">
        <v>0</v>
      </c>
      <c r="AC94" s="201">
        <v>0</v>
      </c>
      <c r="AD94" s="201">
        <v>13.64</v>
      </c>
      <c r="AE94" s="201">
        <v>0</v>
      </c>
      <c r="AF94" s="201">
        <v>0</v>
      </c>
      <c r="AG94" s="201">
        <v>43.39</v>
      </c>
      <c r="AH94" s="201">
        <v>0</v>
      </c>
      <c r="AI94" s="201">
        <v>10.45</v>
      </c>
      <c r="AJ94" s="201">
        <v>0</v>
      </c>
      <c r="AK94" s="201">
        <v>9.01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10.99</v>
      </c>
      <c r="E95" s="201">
        <v>0</v>
      </c>
      <c r="F95" s="201">
        <v>0</v>
      </c>
      <c r="G95" s="201">
        <v>17.93</v>
      </c>
      <c r="H95" s="201">
        <v>0</v>
      </c>
      <c r="I95" s="201">
        <v>0</v>
      </c>
      <c r="J95" s="201">
        <v>22.83</v>
      </c>
      <c r="K95" s="201">
        <v>19.510000000000002</v>
      </c>
      <c r="L95" s="201">
        <v>35.39</v>
      </c>
      <c r="M95" s="201">
        <v>0</v>
      </c>
      <c r="N95" s="201">
        <v>1.1299999999999999</v>
      </c>
      <c r="O95" s="201">
        <v>1.56</v>
      </c>
      <c r="P95" s="201">
        <v>2.3199999999999998</v>
      </c>
      <c r="Q95" s="201">
        <v>0.84</v>
      </c>
      <c r="R95" s="201">
        <v>5.96</v>
      </c>
      <c r="S95" s="201">
        <v>3.81</v>
      </c>
      <c r="T95" s="201">
        <v>0</v>
      </c>
      <c r="U95" s="201">
        <v>12.34</v>
      </c>
      <c r="V95" s="201">
        <v>0.2</v>
      </c>
      <c r="W95" s="201">
        <v>0.44</v>
      </c>
      <c r="X95" s="201">
        <v>1.4</v>
      </c>
      <c r="Y95" s="201">
        <v>0</v>
      </c>
      <c r="Z95" s="201">
        <v>12.92</v>
      </c>
      <c r="AA95" s="201">
        <v>7.15</v>
      </c>
      <c r="AB95" s="201">
        <v>0</v>
      </c>
      <c r="AC95" s="201">
        <v>0</v>
      </c>
      <c r="AD95" s="201">
        <v>13.64</v>
      </c>
      <c r="AE95" s="201">
        <v>0</v>
      </c>
      <c r="AF95" s="201">
        <v>0</v>
      </c>
      <c r="AG95" s="201">
        <v>43.39</v>
      </c>
      <c r="AH95" s="201">
        <v>0</v>
      </c>
      <c r="AI95" s="201">
        <v>10.45</v>
      </c>
      <c r="AJ95" s="201">
        <v>0</v>
      </c>
      <c r="AK95" s="201">
        <v>9.01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10.99</v>
      </c>
      <c r="E96" s="201">
        <v>0</v>
      </c>
      <c r="F96" s="201">
        <v>0</v>
      </c>
      <c r="G96" s="201">
        <v>17.93</v>
      </c>
      <c r="H96" s="201">
        <v>0</v>
      </c>
      <c r="I96" s="201">
        <v>0</v>
      </c>
      <c r="J96" s="201">
        <v>22.83</v>
      </c>
      <c r="K96" s="201">
        <v>24.35</v>
      </c>
      <c r="L96" s="201">
        <v>35.39</v>
      </c>
      <c r="M96" s="201">
        <v>0</v>
      </c>
      <c r="N96" s="201">
        <v>1.1299999999999999</v>
      </c>
      <c r="O96" s="201">
        <v>1.56</v>
      </c>
      <c r="P96" s="201">
        <v>2.3199999999999998</v>
      </c>
      <c r="Q96" s="201">
        <v>0.84</v>
      </c>
      <c r="R96" s="201">
        <v>5.96</v>
      </c>
      <c r="S96" s="201">
        <v>3.81</v>
      </c>
      <c r="T96" s="201">
        <v>0</v>
      </c>
      <c r="U96" s="201">
        <v>12.34</v>
      </c>
      <c r="V96" s="201">
        <v>0.2</v>
      </c>
      <c r="W96" s="201">
        <v>0.44</v>
      </c>
      <c r="X96" s="201">
        <v>1.4</v>
      </c>
      <c r="Y96" s="201">
        <v>0</v>
      </c>
      <c r="Z96" s="201">
        <v>12.92</v>
      </c>
      <c r="AA96" s="201">
        <v>13.28</v>
      </c>
      <c r="AB96" s="201">
        <v>0</v>
      </c>
      <c r="AC96" s="201">
        <v>0</v>
      </c>
      <c r="AD96" s="201">
        <v>13.64</v>
      </c>
      <c r="AE96" s="201">
        <v>0</v>
      </c>
      <c r="AF96" s="201">
        <v>0</v>
      </c>
      <c r="AG96" s="201">
        <v>43.39</v>
      </c>
      <c r="AH96" s="201">
        <v>0</v>
      </c>
      <c r="AI96" s="201">
        <v>10.45</v>
      </c>
      <c r="AJ96" s="201">
        <v>0</v>
      </c>
      <c r="AK96" s="201">
        <v>9.01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10.99</v>
      </c>
      <c r="E97" s="201">
        <v>0</v>
      </c>
      <c r="F97" s="201">
        <v>0</v>
      </c>
      <c r="G97" s="201">
        <v>17.93</v>
      </c>
      <c r="H97" s="201">
        <v>0</v>
      </c>
      <c r="I97" s="201">
        <v>0</v>
      </c>
      <c r="J97" s="201">
        <v>22.83</v>
      </c>
      <c r="K97" s="201">
        <v>28.44</v>
      </c>
      <c r="L97" s="201">
        <v>35.39</v>
      </c>
      <c r="M97" s="201">
        <v>0</v>
      </c>
      <c r="N97" s="201">
        <v>1.1299999999999999</v>
      </c>
      <c r="O97" s="201">
        <v>1.56</v>
      </c>
      <c r="P97" s="201">
        <v>2.3199999999999998</v>
      </c>
      <c r="Q97" s="201">
        <v>0.84</v>
      </c>
      <c r="R97" s="201">
        <v>5.96</v>
      </c>
      <c r="S97" s="201">
        <v>3.81</v>
      </c>
      <c r="T97" s="201">
        <v>0</v>
      </c>
      <c r="U97" s="201">
        <v>12.34</v>
      </c>
      <c r="V97" s="201">
        <v>0.2</v>
      </c>
      <c r="W97" s="201">
        <v>0.44</v>
      </c>
      <c r="X97" s="201">
        <v>1.4</v>
      </c>
      <c r="Y97" s="201">
        <v>0</v>
      </c>
      <c r="Z97" s="201">
        <v>17.73</v>
      </c>
      <c r="AA97" s="201">
        <v>13.28</v>
      </c>
      <c r="AB97" s="201">
        <v>0</v>
      </c>
      <c r="AC97" s="201">
        <v>0</v>
      </c>
      <c r="AD97" s="201">
        <v>13.64</v>
      </c>
      <c r="AE97" s="201">
        <v>0</v>
      </c>
      <c r="AF97" s="201">
        <v>0</v>
      </c>
      <c r="AG97" s="201">
        <v>43.39</v>
      </c>
      <c r="AH97" s="201">
        <v>0</v>
      </c>
      <c r="AI97" s="201">
        <v>10.45</v>
      </c>
      <c r="AJ97" s="201">
        <v>0</v>
      </c>
      <c r="AK97" s="201">
        <v>9.01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10.99</v>
      </c>
      <c r="E98" s="201">
        <v>0</v>
      </c>
      <c r="F98" s="201">
        <v>0</v>
      </c>
      <c r="G98" s="201">
        <v>17.93</v>
      </c>
      <c r="H98" s="201">
        <v>0</v>
      </c>
      <c r="I98" s="201">
        <v>0</v>
      </c>
      <c r="J98" s="201">
        <v>22.83</v>
      </c>
      <c r="K98" s="201">
        <v>41.84</v>
      </c>
      <c r="L98" s="201">
        <v>35.39</v>
      </c>
      <c r="M98" s="201">
        <v>0</v>
      </c>
      <c r="N98" s="201">
        <v>1.1299999999999999</v>
      </c>
      <c r="O98" s="201">
        <v>1.56</v>
      </c>
      <c r="P98" s="201">
        <v>2.3199999999999998</v>
      </c>
      <c r="Q98" s="201">
        <v>0.84</v>
      </c>
      <c r="R98" s="201">
        <v>5.96</v>
      </c>
      <c r="S98" s="201">
        <v>3.81</v>
      </c>
      <c r="T98" s="201">
        <v>0</v>
      </c>
      <c r="U98" s="201">
        <v>12.34</v>
      </c>
      <c r="V98" s="201">
        <v>0.2</v>
      </c>
      <c r="W98" s="201">
        <v>0.44</v>
      </c>
      <c r="X98" s="201">
        <v>1.4</v>
      </c>
      <c r="Y98" s="201">
        <v>0</v>
      </c>
      <c r="Z98" s="201">
        <v>12.92</v>
      </c>
      <c r="AA98" s="201">
        <v>13.28</v>
      </c>
      <c r="AB98" s="201">
        <v>0</v>
      </c>
      <c r="AC98" s="201">
        <v>0</v>
      </c>
      <c r="AD98" s="201">
        <v>13.64</v>
      </c>
      <c r="AE98" s="201">
        <v>0</v>
      </c>
      <c r="AF98" s="201">
        <v>0</v>
      </c>
      <c r="AG98" s="201">
        <v>43.39</v>
      </c>
      <c r="AH98" s="201">
        <v>0</v>
      </c>
      <c r="AI98" s="201">
        <v>10.45</v>
      </c>
      <c r="AJ98" s="201">
        <v>0</v>
      </c>
      <c r="AK98" s="201">
        <v>9.01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0.26416000000000012</v>
      </c>
      <c r="E99">
        <f t="shared" si="0"/>
        <v>0</v>
      </c>
      <c r="F99">
        <f t="shared" si="0"/>
        <v>0</v>
      </c>
      <c r="G99">
        <f t="shared" si="0"/>
        <v>0.43032000000000026</v>
      </c>
      <c r="H99">
        <f t="shared" si="0"/>
        <v>0</v>
      </c>
      <c r="I99">
        <f t="shared" si="0"/>
        <v>0</v>
      </c>
      <c r="J99">
        <f t="shared" si="0"/>
        <v>0.42816499999999968</v>
      </c>
      <c r="K99">
        <f t="shared" si="0"/>
        <v>0.63052250000000032</v>
      </c>
      <c r="L99">
        <f t="shared" si="0"/>
        <v>0.67453499999999922</v>
      </c>
      <c r="M99">
        <f t="shared" si="0"/>
        <v>0</v>
      </c>
      <c r="N99">
        <f t="shared" si="0"/>
        <v>3.5279999999999943E-2</v>
      </c>
      <c r="O99">
        <f t="shared" si="0"/>
        <v>4.3819999999999977E-2</v>
      </c>
      <c r="P99">
        <f t="shared" si="0"/>
        <v>5.5679999999999889E-2</v>
      </c>
      <c r="Q99">
        <f t="shared" si="0"/>
        <v>1.5080000000000038E-2</v>
      </c>
      <c r="R99">
        <f t="shared" si="0"/>
        <v>7.6569999999999874E-2</v>
      </c>
      <c r="S99">
        <f t="shared" si="0"/>
        <v>5.3559999999999976E-2</v>
      </c>
      <c r="T99">
        <f t="shared" si="0"/>
        <v>0</v>
      </c>
      <c r="U99">
        <f t="shared" si="0"/>
        <v>0.29615999999999992</v>
      </c>
      <c r="V99">
        <f t="shared" si="0"/>
        <v>2.6567500000000025E-2</v>
      </c>
      <c r="W99">
        <f t="shared" si="0"/>
        <v>6.9149999999999961E-2</v>
      </c>
      <c r="X99">
        <f t="shared" si="0"/>
        <v>0.11259999999999985</v>
      </c>
      <c r="Y99">
        <f t="shared" si="0"/>
        <v>0</v>
      </c>
      <c r="Z99">
        <f t="shared" si="0"/>
        <v>0.51608750000000125</v>
      </c>
      <c r="AA99">
        <f t="shared" si="0"/>
        <v>0.18242500000000014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0.22612999999999983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3.94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3.94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3.94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3.94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3.94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3.94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3.94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3.94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3.94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3.94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3.94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3.94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3.94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3.94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3.94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3.94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3.94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3.94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3.94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3.94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3.94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3.94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3.94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3.94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3.94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3.94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3.94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3.94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3.94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3.94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3.94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3.94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3.94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3.94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3.94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3.94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3.94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3.94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3.94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3.94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3.94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3.94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3.94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3.94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3.94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3.94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3.94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3.94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3.94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3.94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3.94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3.94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3.94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3.94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3.94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3.94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3.94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3.94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3.94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3.94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3.94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3.94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3.94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3.94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3.94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3.94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3.94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3.94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3.94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3.94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3.94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3.94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3.94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3.94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3.94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3.94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3.94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3.94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3.94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3.94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3.94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3.94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3.94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3.94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3.94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3.94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3.94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3.94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3.94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3.94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3.94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3.94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3.94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3.94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3.94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3.94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2.97</v>
      </c>
      <c r="AE3" s="201">
        <v>0</v>
      </c>
      <c r="AF3" s="201">
        <v>0</v>
      </c>
      <c r="AG3" s="201">
        <v>81.08</v>
      </c>
      <c r="AH3" s="201">
        <v>0</v>
      </c>
      <c r="AI3" s="201">
        <v>19.52</v>
      </c>
      <c r="AJ3" s="201">
        <v>0</v>
      </c>
      <c r="AK3" s="201">
        <v>3.65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2.97</v>
      </c>
      <c r="AE4" s="201">
        <v>0</v>
      </c>
      <c r="AF4" s="201">
        <v>0</v>
      </c>
      <c r="AG4" s="201">
        <v>81.08</v>
      </c>
      <c r="AH4" s="201">
        <v>0</v>
      </c>
      <c r="AI4" s="201">
        <v>19.52</v>
      </c>
      <c r="AJ4" s="201">
        <v>0</v>
      </c>
      <c r="AK4" s="201">
        <v>3.65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2.97</v>
      </c>
      <c r="AE5" s="201">
        <v>0</v>
      </c>
      <c r="AF5" s="201">
        <v>0</v>
      </c>
      <c r="AG5" s="201">
        <v>81.08</v>
      </c>
      <c r="AH5" s="201">
        <v>0</v>
      </c>
      <c r="AI5" s="201">
        <v>19.52</v>
      </c>
      <c r="AJ5" s="201">
        <v>0</v>
      </c>
      <c r="AK5" s="201">
        <v>3.65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2.97</v>
      </c>
      <c r="AE6" s="201">
        <v>0</v>
      </c>
      <c r="AF6" s="201">
        <v>0</v>
      </c>
      <c r="AG6" s="201">
        <v>81.08</v>
      </c>
      <c r="AH6" s="201">
        <v>0</v>
      </c>
      <c r="AI6" s="201">
        <v>19.52</v>
      </c>
      <c r="AJ6" s="201">
        <v>0</v>
      </c>
      <c r="AK6" s="201">
        <v>3.65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2.97</v>
      </c>
      <c r="AE7" s="201">
        <v>0</v>
      </c>
      <c r="AF7" s="201">
        <v>0</v>
      </c>
      <c r="AG7" s="201">
        <v>81.08</v>
      </c>
      <c r="AH7" s="201">
        <v>0</v>
      </c>
      <c r="AI7" s="201">
        <v>19.52</v>
      </c>
      <c r="AJ7" s="201">
        <v>0</v>
      </c>
      <c r="AK7" s="201">
        <v>3.65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2.97</v>
      </c>
      <c r="AE8" s="201">
        <v>0</v>
      </c>
      <c r="AF8" s="201">
        <v>0</v>
      </c>
      <c r="AG8" s="201">
        <v>81.08</v>
      </c>
      <c r="AH8" s="201">
        <v>0</v>
      </c>
      <c r="AI8" s="201">
        <v>19.52</v>
      </c>
      <c r="AJ8" s="201">
        <v>0</v>
      </c>
      <c r="AK8" s="201">
        <v>3.65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2.97</v>
      </c>
      <c r="AE9" s="201">
        <v>0</v>
      </c>
      <c r="AF9" s="201">
        <v>0</v>
      </c>
      <c r="AG9" s="201">
        <v>81.08</v>
      </c>
      <c r="AH9" s="201">
        <v>0</v>
      </c>
      <c r="AI9" s="201">
        <v>19.52</v>
      </c>
      <c r="AJ9" s="201">
        <v>0</v>
      </c>
      <c r="AK9" s="201">
        <v>3.65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2.97</v>
      </c>
      <c r="AE10" s="201">
        <v>0</v>
      </c>
      <c r="AF10" s="201">
        <v>0</v>
      </c>
      <c r="AG10" s="201">
        <v>81.08</v>
      </c>
      <c r="AH10" s="201">
        <v>0</v>
      </c>
      <c r="AI10" s="201">
        <v>19.52</v>
      </c>
      <c r="AJ10" s="201">
        <v>0</v>
      </c>
      <c r="AK10" s="201">
        <v>3.65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2.97</v>
      </c>
      <c r="AE11" s="201">
        <v>0</v>
      </c>
      <c r="AF11" s="201">
        <v>0</v>
      </c>
      <c r="AG11" s="201">
        <v>81.08</v>
      </c>
      <c r="AH11" s="201">
        <v>0</v>
      </c>
      <c r="AI11" s="201">
        <v>19.52</v>
      </c>
      <c r="AJ11" s="201">
        <v>0</v>
      </c>
      <c r="AK11" s="201">
        <v>3.65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2.97</v>
      </c>
      <c r="AE12" s="201">
        <v>0</v>
      </c>
      <c r="AF12" s="201">
        <v>0</v>
      </c>
      <c r="AG12" s="201">
        <v>81.08</v>
      </c>
      <c r="AH12" s="201">
        <v>0</v>
      </c>
      <c r="AI12" s="201">
        <v>19.52</v>
      </c>
      <c r="AJ12" s="201">
        <v>0</v>
      </c>
      <c r="AK12" s="201">
        <v>3.65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2.97</v>
      </c>
      <c r="AE13" s="201">
        <v>0</v>
      </c>
      <c r="AF13" s="201">
        <v>0</v>
      </c>
      <c r="AG13" s="201">
        <v>81.08</v>
      </c>
      <c r="AH13" s="201">
        <v>0</v>
      </c>
      <c r="AI13" s="201">
        <v>19.52</v>
      </c>
      <c r="AJ13" s="201">
        <v>0</v>
      </c>
      <c r="AK13" s="201">
        <v>3.65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2.97</v>
      </c>
      <c r="AE14" s="201">
        <v>0</v>
      </c>
      <c r="AF14" s="201">
        <v>0</v>
      </c>
      <c r="AG14" s="201">
        <v>81.08</v>
      </c>
      <c r="AH14" s="201">
        <v>0</v>
      </c>
      <c r="AI14" s="201">
        <v>19.52</v>
      </c>
      <c r="AJ14" s="201">
        <v>0</v>
      </c>
      <c r="AK14" s="201">
        <v>3.65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2.97</v>
      </c>
      <c r="AE15" s="201">
        <v>0</v>
      </c>
      <c r="AF15" s="201">
        <v>0</v>
      </c>
      <c r="AG15" s="201">
        <v>81.08</v>
      </c>
      <c r="AH15" s="201">
        <v>0</v>
      </c>
      <c r="AI15" s="201">
        <v>19.52</v>
      </c>
      <c r="AJ15" s="201">
        <v>0</v>
      </c>
      <c r="AK15" s="201">
        <v>3.65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2.97</v>
      </c>
      <c r="AE16" s="201">
        <v>0</v>
      </c>
      <c r="AF16" s="201">
        <v>0</v>
      </c>
      <c r="AG16" s="201">
        <v>81.08</v>
      </c>
      <c r="AH16" s="201">
        <v>0</v>
      </c>
      <c r="AI16" s="201">
        <v>19.52</v>
      </c>
      <c r="AJ16" s="201">
        <v>0</v>
      </c>
      <c r="AK16" s="201">
        <v>3.65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2.97</v>
      </c>
      <c r="AE17" s="201">
        <v>0</v>
      </c>
      <c r="AF17" s="201">
        <v>0</v>
      </c>
      <c r="AG17" s="201">
        <v>81.08</v>
      </c>
      <c r="AH17" s="201">
        <v>0</v>
      </c>
      <c r="AI17" s="201">
        <v>19.52</v>
      </c>
      <c r="AJ17" s="201">
        <v>0</v>
      </c>
      <c r="AK17" s="201">
        <v>3.65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2.97</v>
      </c>
      <c r="AE18" s="201">
        <v>0</v>
      </c>
      <c r="AF18" s="201">
        <v>0</v>
      </c>
      <c r="AG18" s="201">
        <v>81.08</v>
      </c>
      <c r="AH18" s="201">
        <v>0</v>
      </c>
      <c r="AI18" s="201">
        <v>19.52</v>
      </c>
      <c r="AJ18" s="201">
        <v>0</v>
      </c>
      <c r="AK18" s="201">
        <v>3.65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2.97</v>
      </c>
      <c r="AE19" s="201">
        <v>0</v>
      </c>
      <c r="AF19" s="201">
        <v>0</v>
      </c>
      <c r="AG19" s="201">
        <v>81.08</v>
      </c>
      <c r="AH19" s="201">
        <v>0</v>
      </c>
      <c r="AI19" s="201">
        <v>19.52</v>
      </c>
      <c r="AJ19" s="201">
        <v>0</v>
      </c>
      <c r="AK19" s="201">
        <v>3.65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2.97</v>
      </c>
      <c r="AE20" s="201">
        <v>0</v>
      </c>
      <c r="AF20" s="201">
        <v>0</v>
      </c>
      <c r="AG20" s="201">
        <v>81.08</v>
      </c>
      <c r="AH20" s="201">
        <v>0</v>
      </c>
      <c r="AI20" s="201">
        <v>19.52</v>
      </c>
      <c r="AJ20" s="201">
        <v>0</v>
      </c>
      <c r="AK20" s="201">
        <v>3.65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2.97</v>
      </c>
      <c r="AE21" s="201">
        <v>0</v>
      </c>
      <c r="AF21" s="201">
        <v>0</v>
      </c>
      <c r="AG21" s="201">
        <v>81.08</v>
      </c>
      <c r="AH21" s="201">
        <v>0</v>
      </c>
      <c r="AI21" s="201">
        <v>19.52</v>
      </c>
      <c r="AJ21" s="201">
        <v>0</v>
      </c>
      <c r="AK21" s="201">
        <v>3.65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2.97</v>
      </c>
      <c r="AE22" s="201">
        <v>0</v>
      </c>
      <c r="AF22" s="201">
        <v>0</v>
      </c>
      <c r="AG22" s="201">
        <v>81.08</v>
      </c>
      <c r="AH22" s="201">
        <v>0</v>
      </c>
      <c r="AI22" s="201">
        <v>19.52</v>
      </c>
      <c r="AJ22" s="201">
        <v>0</v>
      </c>
      <c r="AK22" s="201">
        <v>3.65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2.97</v>
      </c>
      <c r="AE23" s="201">
        <v>0</v>
      </c>
      <c r="AF23" s="201">
        <v>0</v>
      </c>
      <c r="AG23" s="201">
        <v>81.08</v>
      </c>
      <c r="AH23" s="201">
        <v>0</v>
      </c>
      <c r="AI23" s="201">
        <v>19.52</v>
      </c>
      <c r="AJ23" s="201">
        <v>0</v>
      </c>
      <c r="AK23" s="201">
        <v>3.65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2.97</v>
      </c>
      <c r="AE24" s="201">
        <v>0</v>
      </c>
      <c r="AF24" s="201">
        <v>0</v>
      </c>
      <c r="AG24" s="201">
        <v>81.08</v>
      </c>
      <c r="AH24" s="201">
        <v>0</v>
      </c>
      <c r="AI24" s="201">
        <v>19.52</v>
      </c>
      <c r="AJ24" s="201">
        <v>0</v>
      </c>
      <c r="AK24" s="201">
        <v>3.65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2.97</v>
      </c>
      <c r="AE25" s="201">
        <v>0</v>
      </c>
      <c r="AF25" s="201">
        <v>0</v>
      </c>
      <c r="AG25" s="201">
        <v>81.08</v>
      </c>
      <c r="AH25" s="201">
        <v>0</v>
      </c>
      <c r="AI25" s="201">
        <v>19.52</v>
      </c>
      <c r="AJ25" s="201">
        <v>0</v>
      </c>
      <c r="AK25" s="201">
        <v>3.65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2.97</v>
      </c>
      <c r="AE26" s="201">
        <v>0</v>
      </c>
      <c r="AF26" s="201">
        <v>0</v>
      </c>
      <c r="AG26" s="201">
        <v>81.08</v>
      </c>
      <c r="AH26" s="201">
        <v>0</v>
      </c>
      <c r="AI26" s="201">
        <v>19.52</v>
      </c>
      <c r="AJ26" s="201">
        <v>0</v>
      </c>
      <c r="AK26" s="201">
        <v>3.65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2.97</v>
      </c>
      <c r="AE27" s="201">
        <v>0</v>
      </c>
      <c r="AF27" s="201">
        <v>0</v>
      </c>
      <c r="AG27" s="201">
        <v>81.08</v>
      </c>
      <c r="AH27" s="201">
        <v>0</v>
      </c>
      <c r="AI27" s="201">
        <v>19.52</v>
      </c>
      <c r="AJ27" s="201">
        <v>0</v>
      </c>
      <c r="AK27" s="201">
        <v>4.07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2.97</v>
      </c>
      <c r="AE28" s="201">
        <v>0</v>
      </c>
      <c r="AF28" s="201">
        <v>0</v>
      </c>
      <c r="AG28" s="201">
        <v>81.08</v>
      </c>
      <c r="AH28" s="201">
        <v>0</v>
      </c>
      <c r="AI28" s="201">
        <v>19.52</v>
      </c>
      <c r="AJ28" s="201">
        <v>0</v>
      </c>
      <c r="AK28" s="201">
        <v>4.07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2.97</v>
      </c>
      <c r="AE29" s="201">
        <v>0</v>
      </c>
      <c r="AF29" s="201">
        <v>0</v>
      </c>
      <c r="AG29" s="201">
        <v>81.08</v>
      </c>
      <c r="AH29" s="201">
        <v>0</v>
      </c>
      <c r="AI29" s="201">
        <v>19.52</v>
      </c>
      <c r="AJ29" s="201">
        <v>0</v>
      </c>
      <c r="AK29" s="201">
        <v>4.07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2.97</v>
      </c>
      <c r="AE30" s="201">
        <v>0</v>
      </c>
      <c r="AF30" s="201">
        <v>0</v>
      </c>
      <c r="AG30" s="201">
        <v>81.08</v>
      </c>
      <c r="AH30" s="201">
        <v>0</v>
      </c>
      <c r="AI30" s="201">
        <v>19.52</v>
      </c>
      <c r="AJ30" s="201">
        <v>0</v>
      </c>
      <c r="AK30" s="201">
        <v>4.07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2.97</v>
      </c>
      <c r="AE31" s="201">
        <v>0</v>
      </c>
      <c r="AF31" s="201">
        <v>0</v>
      </c>
      <c r="AG31" s="201">
        <v>81.08</v>
      </c>
      <c r="AH31" s="201">
        <v>0</v>
      </c>
      <c r="AI31" s="201">
        <v>19.52</v>
      </c>
      <c r="AJ31" s="201">
        <v>0</v>
      </c>
      <c r="AK31" s="201">
        <v>4.3499999999999996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2.97</v>
      </c>
      <c r="AE32" s="201">
        <v>0</v>
      </c>
      <c r="AF32" s="201">
        <v>0</v>
      </c>
      <c r="AG32" s="201">
        <v>81.08</v>
      </c>
      <c r="AH32" s="201">
        <v>0</v>
      </c>
      <c r="AI32" s="201">
        <v>19.52</v>
      </c>
      <c r="AJ32" s="201">
        <v>0</v>
      </c>
      <c r="AK32" s="201">
        <v>4.3499999999999996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2.97</v>
      </c>
      <c r="AE33" s="201">
        <v>0</v>
      </c>
      <c r="AF33" s="201">
        <v>0</v>
      </c>
      <c r="AG33" s="201">
        <v>81.08</v>
      </c>
      <c r="AH33" s="201">
        <v>0</v>
      </c>
      <c r="AI33" s="201">
        <v>19.52</v>
      </c>
      <c r="AJ33" s="201">
        <v>0</v>
      </c>
      <c r="AK33" s="201">
        <v>4.3499999999999996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2.97</v>
      </c>
      <c r="AE34" s="201">
        <v>0</v>
      </c>
      <c r="AF34" s="201">
        <v>0</v>
      </c>
      <c r="AG34" s="201">
        <v>81.08</v>
      </c>
      <c r="AH34" s="201">
        <v>0</v>
      </c>
      <c r="AI34" s="201">
        <v>19.52</v>
      </c>
      <c r="AJ34" s="201">
        <v>0</v>
      </c>
      <c r="AK34" s="201">
        <v>4.3499999999999996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2.97</v>
      </c>
      <c r="AE35" s="201">
        <v>0</v>
      </c>
      <c r="AF35" s="201">
        <v>0</v>
      </c>
      <c r="AG35" s="201">
        <v>81.08</v>
      </c>
      <c r="AH35" s="201">
        <v>0</v>
      </c>
      <c r="AI35" s="201">
        <v>19.52</v>
      </c>
      <c r="AJ35" s="201">
        <v>0</v>
      </c>
      <c r="AK35" s="201">
        <v>4.3499999999999996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2.97</v>
      </c>
      <c r="AE36" s="201">
        <v>0</v>
      </c>
      <c r="AF36" s="201">
        <v>0</v>
      </c>
      <c r="AG36" s="201">
        <v>81.08</v>
      </c>
      <c r="AH36" s="201">
        <v>0</v>
      </c>
      <c r="AI36" s="201">
        <v>19.52</v>
      </c>
      <c r="AJ36" s="201">
        <v>0</v>
      </c>
      <c r="AK36" s="201">
        <v>4.3499999999999996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2.97</v>
      </c>
      <c r="AE37" s="201">
        <v>0</v>
      </c>
      <c r="AF37" s="201">
        <v>0</v>
      </c>
      <c r="AG37" s="201">
        <v>81.08</v>
      </c>
      <c r="AH37" s="201">
        <v>0</v>
      </c>
      <c r="AI37" s="201">
        <v>19.52</v>
      </c>
      <c r="AJ37" s="201">
        <v>0</v>
      </c>
      <c r="AK37" s="201">
        <v>4.3499999999999996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2.97</v>
      </c>
      <c r="AE38" s="201">
        <v>0</v>
      </c>
      <c r="AF38" s="201">
        <v>0</v>
      </c>
      <c r="AG38" s="201">
        <v>81.08</v>
      </c>
      <c r="AH38" s="201">
        <v>0</v>
      </c>
      <c r="AI38" s="201">
        <v>19.52</v>
      </c>
      <c r="AJ38" s="201">
        <v>0</v>
      </c>
      <c r="AK38" s="201">
        <v>4.3499999999999996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2.97</v>
      </c>
      <c r="AE39" s="201">
        <v>0</v>
      </c>
      <c r="AF39" s="201">
        <v>0</v>
      </c>
      <c r="AG39" s="201">
        <v>81.08</v>
      </c>
      <c r="AH39" s="201">
        <v>0</v>
      </c>
      <c r="AI39" s="201">
        <v>19.52</v>
      </c>
      <c r="AJ39" s="201">
        <v>0</v>
      </c>
      <c r="AK39" s="201">
        <v>4.07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2.97</v>
      </c>
      <c r="AE40" s="201">
        <v>0</v>
      </c>
      <c r="AF40" s="201">
        <v>0</v>
      </c>
      <c r="AG40" s="201">
        <v>81.08</v>
      </c>
      <c r="AH40" s="201">
        <v>0</v>
      </c>
      <c r="AI40" s="201">
        <v>19.52</v>
      </c>
      <c r="AJ40" s="201">
        <v>0</v>
      </c>
      <c r="AK40" s="201">
        <v>4.07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2.97</v>
      </c>
      <c r="AE41" s="201">
        <v>0</v>
      </c>
      <c r="AF41" s="201">
        <v>0</v>
      </c>
      <c r="AG41" s="201">
        <v>81.08</v>
      </c>
      <c r="AH41" s="201">
        <v>0</v>
      </c>
      <c r="AI41" s="201">
        <v>19.52</v>
      </c>
      <c r="AJ41" s="201">
        <v>0</v>
      </c>
      <c r="AK41" s="201">
        <v>4.07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2.97</v>
      </c>
      <c r="AE42" s="201">
        <v>0</v>
      </c>
      <c r="AF42" s="201">
        <v>0</v>
      </c>
      <c r="AG42" s="201">
        <v>81.08</v>
      </c>
      <c r="AH42" s="201">
        <v>0</v>
      </c>
      <c r="AI42" s="201">
        <v>19.52</v>
      </c>
      <c r="AJ42" s="201">
        <v>0</v>
      </c>
      <c r="AK42" s="201">
        <v>4.07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2.97</v>
      </c>
      <c r="AE43" s="201">
        <v>0</v>
      </c>
      <c r="AF43" s="201">
        <v>0</v>
      </c>
      <c r="AG43" s="201">
        <v>81.08</v>
      </c>
      <c r="AH43" s="201">
        <v>0</v>
      </c>
      <c r="AI43" s="201">
        <v>19.52</v>
      </c>
      <c r="AJ43" s="201">
        <v>0</v>
      </c>
      <c r="AK43" s="201">
        <v>4.07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2.97</v>
      </c>
      <c r="AE44" s="201">
        <v>0</v>
      </c>
      <c r="AF44" s="201">
        <v>0</v>
      </c>
      <c r="AG44" s="201">
        <v>81.08</v>
      </c>
      <c r="AH44" s="201">
        <v>0</v>
      </c>
      <c r="AI44" s="201">
        <v>19.52</v>
      </c>
      <c r="AJ44" s="201">
        <v>0</v>
      </c>
      <c r="AK44" s="201">
        <v>4.07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2.97</v>
      </c>
      <c r="AE45" s="201">
        <v>0</v>
      </c>
      <c r="AF45" s="201">
        <v>0</v>
      </c>
      <c r="AG45" s="201">
        <v>81.08</v>
      </c>
      <c r="AH45" s="201">
        <v>0</v>
      </c>
      <c r="AI45" s="201">
        <v>19.52</v>
      </c>
      <c r="AJ45" s="201">
        <v>0</v>
      </c>
      <c r="AK45" s="201">
        <v>3.65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2.97</v>
      </c>
      <c r="AE46" s="201">
        <v>0</v>
      </c>
      <c r="AF46" s="201">
        <v>0</v>
      </c>
      <c r="AG46" s="201">
        <v>81.08</v>
      </c>
      <c r="AH46" s="201">
        <v>0</v>
      </c>
      <c r="AI46" s="201">
        <v>19.52</v>
      </c>
      <c r="AJ46" s="201">
        <v>0</v>
      </c>
      <c r="AK46" s="201">
        <v>3.65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2.97</v>
      </c>
      <c r="AE47" s="201">
        <v>0</v>
      </c>
      <c r="AF47" s="201">
        <v>0</v>
      </c>
      <c r="AG47" s="201">
        <v>81.08</v>
      </c>
      <c r="AH47" s="201">
        <v>0</v>
      </c>
      <c r="AI47" s="201">
        <v>19.52</v>
      </c>
      <c r="AJ47" s="201">
        <v>0</v>
      </c>
      <c r="AK47" s="201">
        <v>3.65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2.97</v>
      </c>
      <c r="AE48" s="201">
        <v>0</v>
      </c>
      <c r="AF48" s="201">
        <v>0</v>
      </c>
      <c r="AG48" s="201">
        <v>81.08</v>
      </c>
      <c r="AH48" s="201">
        <v>0</v>
      </c>
      <c r="AI48" s="201">
        <v>19.52</v>
      </c>
      <c r="AJ48" s="201">
        <v>0</v>
      </c>
      <c r="AK48" s="201">
        <v>3.65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2.97</v>
      </c>
      <c r="AE49" s="201">
        <v>0</v>
      </c>
      <c r="AF49" s="201">
        <v>0</v>
      </c>
      <c r="AG49" s="201">
        <v>81.08</v>
      </c>
      <c r="AH49" s="201">
        <v>0</v>
      </c>
      <c r="AI49" s="201">
        <v>19.52</v>
      </c>
      <c r="AJ49" s="201">
        <v>0</v>
      </c>
      <c r="AK49" s="201">
        <v>3.65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2.97</v>
      </c>
      <c r="AE50" s="201">
        <v>0</v>
      </c>
      <c r="AF50" s="201">
        <v>0</v>
      </c>
      <c r="AG50" s="201">
        <v>81.08</v>
      </c>
      <c r="AH50" s="201">
        <v>0</v>
      </c>
      <c r="AI50" s="201">
        <v>19.52</v>
      </c>
      <c r="AJ50" s="201">
        <v>0</v>
      </c>
      <c r="AK50" s="201">
        <v>3.65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2.97</v>
      </c>
      <c r="AE51" s="201">
        <v>0</v>
      </c>
      <c r="AF51" s="201">
        <v>0</v>
      </c>
      <c r="AG51" s="201">
        <v>81.08</v>
      </c>
      <c r="AH51" s="201">
        <v>0</v>
      </c>
      <c r="AI51" s="201">
        <v>19.52</v>
      </c>
      <c r="AJ51" s="201">
        <v>0</v>
      </c>
      <c r="AK51" s="201">
        <v>3.65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2.97</v>
      </c>
      <c r="AE52" s="201">
        <v>0</v>
      </c>
      <c r="AF52" s="201">
        <v>0</v>
      </c>
      <c r="AG52" s="201">
        <v>81.08</v>
      </c>
      <c r="AH52" s="201">
        <v>0</v>
      </c>
      <c r="AI52" s="201">
        <v>19.52</v>
      </c>
      <c r="AJ52" s="201">
        <v>0</v>
      </c>
      <c r="AK52" s="201">
        <v>3.65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2.97</v>
      </c>
      <c r="AE53" s="201">
        <v>0</v>
      </c>
      <c r="AF53" s="201">
        <v>0</v>
      </c>
      <c r="AG53" s="201">
        <v>81.08</v>
      </c>
      <c r="AH53" s="201">
        <v>0</v>
      </c>
      <c r="AI53" s="201">
        <v>19.52</v>
      </c>
      <c r="AJ53" s="201">
        <v>0</v>
      </c>
      <c r="AK53" s="201">
        <v>3.65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2.97</v>
      </c>
      <c r="AE54" s="201">
        <v>0</v>
      </c>
      <c r="AF54" s="201">
        <v>0</v>
      </c>
      <c r="AG54" s="201">
        <v>81.08</v>
      </c>
      <c r="AH54" s="201">
        <v>0</v>
      </c>
      <c r="AI54" s="201">
        <v>19.52</v>
      </c>
      <c r="AJ54" s="201">
        <v>0</v>
      </c>
      <c r="AK54" s="201">
        <v>3.65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2.97</v>
      </c>
      <c r="AE55" s="201">
        <v>0</v>
      </c>
      <c r="AF55" s="201">
        <v>0</v>
      </c>
      <c r="AG55" s="201">
        <v>81.08</v>
      </c>
      <c r="AH55" s="201">
        <v>0</v>
      </c>
      <c r="AI55" s="201">
        <v>19.52</v>
      </c>
      <c r="AJ55" s="201">
        <v>0</v>
      </c>
      <c r="AK55" s="201">
        <v>3.65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2.97</v>
      </c>
      <c r="AE56" s="201">
        <v>0</v>
      </c>
      <c r="AF56" s="201">
        <v>0</v>
      </c>
      <c r="AG56" s="201">
        <v>81.08</v>
      </c>
      <c r="AH56" s="201">
        <v>0</v>
      </c>
      <c r="AI56" s="201">
        <v>19.52</v>
      </c>
      <c r="AJ56" s="201">
        <v>0</v>
      </c>
      <c r="AK56" s="201">
        <v>3.65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2.97</v>
      </c>
      <c r="AE57" s="201">
        <v>0</v>
      </c>
      <c r="AF57" s="201">
        <v>0</v>
      </c>
      <c r="AG57" s="201">
        <v>81.08</v>
      </c>
      <c r="AH57" s="201">
        <v>0</v>
      </c>
      <c r="AI57" s="201">
        <v>19.52</v>
      </c>
      <c r="AJ57" s="201">
        <v>0</v>
      </c>
      <c r="AK57" s="201">
        <v>3.65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2.97</v>
      </c>
      <c r="AE58" s="201">
        <v>0</v>
      </c>
      <c r="AF58" s="201">
        <v>0</v>
      </c>
      <c r="AG58" s="201">
        <v>81.08</v>
      </c>
      <c r="AH58" s="201">
        <v>0</v>
      </c>
      <c r="AI58" s="201">
        <v>19.52</v>
      </c>
      <c r="AJ58" s="201">
        <v>0</v>
      </c>
      <c r="AK58" s="201">
        <v>3.65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2.97</v>
      </c>
      <c r="AE59" s="201">
        <v>0</v>
      </c>
      <c r="AF59" s="201">
        <v>0</v>
      </c>
      <c r="AG59" s="201">
        <v>81.08</v>
      </c>
      <c r="AH59" s="201">
        <v>0</v>
      </c>
      <c r="AI59" s="201">
        <v>19.52</v>
      </c>
      <c r="AJ59" s="201">
        <v>0</v>
      </c>
      <c r="AK59" s="201">
        <v>3.65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2.97</v>
      </c>
      <c r="AE60" s="201">
        <v>0</v>
      </c>
      <c r="AF60" s="201">
        <v>0</v>
      </c>
      <c r="AG60" s="201">
        <v>81.08</v>
      </c>
      <c r="AH60" s="201">
        <v>0</v>
      </c>
      <c r="AI60" s="201">
        <v>19.52</v>
      </c>
      <c r="AJ60" s="201">
        <v>0</v>
      </c>
      <c r="AK60" s="201">
        <v>3.65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2.97</v>
      </c>
      <c r="AE61" s="201">
        <v>0</v>
      </c>
      <c r="AF61" s="201">
        <v>0</v>
      </c>
      <c r="AG61" s="201">
        <v>81.08</v>
      </c>
      <c r="AH61" s="201">
        <v>0</v>
      </c>
      <c r="AI61" s="201">
        <v>19.52</v>
      </c>
      <c r="AJ61" s="201">
        <v>0</v>
      </c>
      <c r="AK61" s="201">
        <v>3.65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2.97</v>
      </c>
      <c r="AE62" s="201">
        <v>0</v>
      </c>
      <c r="AF62" s="201">
        <v>0</v>
      </c>
      <c r="AG62" s="201">
        <v>81.08</v>
      </c>
      <c r="AH62" s="201">
        <v>0</v>
      </c>
      <c r="AI62" s="201">
        <v>19.52</v>
      </c>
      <c r="AJ62" s="201">
        <v>0</v>
      </c>
      <c r="AK62" s="201">
        <v>3.65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2.97</v>
      </c>
      <c r="AE63" s="201">
        <v>0</v>
      </c>
      <c r="AF63" s="201">
        <v>0</v>
      </c>
      <c r="AG63" s="201">
        <v>81.08</v>
      </c>
      <c r="AH63" s="201">
        <v>0</v>
      </c>
      <c r="AI63" s="201">
        <v>19.52</v>
      </c>
      <c r="AJ63" s="201">
        <v>0</v>
      </c>
      <c r="AK63" s="201">
        <v>3.65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2.97</v>
      </c>
      <c r="AE64" s="201">
        <v>0</v>
      </c>
      <c r="AF64" s="201">
        <v>0</v>
      </c>
      <c r="AG64" s="201">
        <v>81.08</v>
      </c>
      <c r="AH64" s="201">
        <v>0</v>
      </c>
      <c r="AI64" s="201">
        <v>19.52</v>
      </c>
      <c r="AJ64" s="201">
        <v>0</v>
      </c>
      <c r="AK64" s="201">
        <v>3.65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2.97</v>
      </c>
      <c r="AE65" s="201">
        <v>0</v>
      </c>
      <c r="AF65" s="201">
        <v>0</v>
      </c>
      <c r="AG65" s="201">
        <v>81.08</v>
      </c>
      <c r="AH65" s="201">
        <v>0</v>
      </c>
      <c r="AI65" s="201">
        <v>19.52</v>
      </c>
      <c r="AJ65" s="201">
        <v>0</v>
      </c>
      <c r="AK65" s="201">
        <v>3.65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2.97</v>
      </c>
      <c r="AE66" s="201">
        <v>0</v>
      </c>
      <c r="AF66" s="201">
        <v>0</v>
      </c>
      <c r="AG66" s="201">
        <v>81.08</v>
      </c>
      <c r="AH66" s="201">
        <v>0</v>
      </c>
      <c r="AI66" s="201">
        <v>19.52</v>
      </c>
      <c r="AJ66" s="201">
        <v>0</v>
      </c>
      <c r="AK66" s="201">
        <v>3.65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2.97</v>
      </c>
      <c r="AE67" s="201">
        <v>0</v>
      </c>
      <c r="AF67" s="201">
        <v>0</v>
      </c>
      <c r="AG67" s="201">
        <v>81.08</v>
      </c>
      <c r="AH67" s="201">
        <v>0</v>
      </c>
      <c r="AI67" s="201">
        <v>19.52</v>
      </c>
      <c r="AJ67" s="201">
        <v>0</v>
      </c>
      <c r="AK67" s="201">
        <v>4.07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2.97</v>
      </c>
      <c r="AE68" s="201">
        <v>0</v>
      </c>
      <c r="AF68" s="201">
        <v>0</v>
      </c>
      <c r="AG68" s="201">
        <v>81.08</v>
      </c>
      <c r="AH68" s="201">
        <v>0</v>
      </c>
      <c r="AI68" s="201">
        <v>19.52</v>
      </c>
      <c r="AJ68" s="201">
        <v>0</v>
      </c>
      <c r="AK68" s="201">
        <v>4.07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2.97</v>
      </c>
      <c r="AE69" s="201">
        <v>0</v>
      </c>
      <c r="AF69" s="201">
        <v>0</v>
      </c>
      <c r="AG69" s="201">
        <v>81.08</v>
      </c>
      <c r="AH69" s="201">
        <v>0</v>
      </c>
      <c r="AI69" s="201">
        <v>19.52</v>
      </c>
      <c r="AJ69" s="201">
        <v>0</v>
      </c>
      <c r="AK69" s="201">
        <v>3.65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2.97</v>
      </c>
      <c r="AE70" s="201">
        <v>0</v>
      </c>
      <c r="AF70" s="201">
        <v>0</v>
      </c>
      <c r="AG70" s="201">
        <v>81.08</v>
      </c>
      <c r="AH70" s="201">
        <v>0</v>
      </c>
      <c r="AI70" s="201">
        <v>19.52</v>
      </c>
      <c r="AJ70" s="201">
        <v>0</v>
      </c>
      <c r="AK70" s="201">
        <v>3.65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2.97</v>
      </c>
      <c r="AE71" s="201">
        <v>0</v>
      </c>
      <c r="AF71" s="201">
        <v>0</v>
      </c>
      <c r="AG71" s="201">
        <v>81.08</v>
      </c>
      <c r="AH71" s="201">
        <v>0</v>
      </c>
      <c r="AI71" s="201">
        <v>19.52</v>
      </c>
      <c r="AJ71" s="201">
        <v>0</v>
      </c>
      <c r="AK71" s="201">
        <v>3.65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2.97</v>
      </c>
      <c r="AE72" s="201">
        <v>0</v>
      </c>
      <c r="AF72" s="201">
        <v>0</v>
      </c>
      <c r="AG72" s="201">
        <v>81.08</v>
      </c>
      <c r="AH72" s="201">
        <v>0</v>
      </c>
      <c r="AI72" s="201">
        <v>19.52</v>
      </c>
      <c r="AJ72" s="201">
        <v>0</v>
      </c>
      <c r="AK72" s="201">
        <v>3.65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2.97</v>
      </c>
      <c r="AE73" s="201">
        <v>0</v>
      </c>
      <c r="AF73" s="201">
        <v>0</v>
      </c>
      <c r="AG73" s="201">
        <v>81.08</v>
      </c>
      <c r="AH73" s="201">
        <v>0</v>
      </c>
      <c r="AI73" s="201">
        <v>19.52</v>
      </c>
      <c r="AJ73" s="201">
        <v>0</v>
      </c>
      <c r="AK73" s="201">
        <v>3.65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2.97</v>
      </c>
      <c r="AE74" s="201">
        <v>0</v>
      </c>
      <c r="AF74" s="201">
        <v>0</v>
      </c>
      <c r="AG74" s="201">
        <v>81.08</v>
      </c>
      <c r="AH74" s="201">
        <v>0</v>
      </c>
      <c r="AI74" s="201">
        <v>19.52</v>
      </c>
      <c r="AJ74" s="201">
        <v>0</v>
      </c>
      <c r="AK74" s="201">
        <v>3.65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2.97</v>
      </c>
      <c r="AE75" s="201">
        <v>0</v>
      </c>
      <c r="AF75" s="201">
        <v>0</v>
      </c>
      <c r="AG75" s="201">
        <v>81.08</v>
      </c>
      <c r="AH75" s="201">
        <v>0</v>
      </c>
      <c r="AI75" s="201">
        <v>19.52</v>
      </c>
      <c r="AJ75" s="201">
        <v>0</v>
      </c>
      <c r="AK75" s="201">
        <v>4.07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2.97</v>
      </c>
      <c r="AE76" s="201">
        <v>0</v>
      </c>
      <c r="AF76" s="201">
        <v>0</v>
      </c>
      <c r="AG76" s="201">
        <v>81.08</v>
      </c>
      <c r="AH76" s="201">
        <v>0</v>
      </c>
      <c r="AI76" s="201">
        <v>19.52</v>
      </c>
      <c r="AJ76" s="201">
        <v>0</v>
      </c>
      <c r="AK76" s="201">
        <v>4.07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2.97</v>
      </c>
      <c r="AE77" s="201">
        <v>0</v>
      </c>
      <c r="AF77" s="201">
        <v>0</v>
      </c>
      <c r="AG77" s="201">
        <v>81.08</v>
      </c>
      <c r="AH77" s="201">
        <v>0</v>
      </c>
      <c r="AI77" s="201">
        <v>19.52</v>
      </c>
      <c r="AJ77" s="201">
        <v>0</v>
      </c>
      <c r="AK77" s="201">
        <v>4.07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2.97</v>
      </c>
      <c r="AE78" s="201">
        <v>0</v>
      </c>
      <c r="AF78" s="201">
        <v>0</v>
      </c>
      <c r="AG78" s="201">
        <v>81.08</v>
      </c>
      <c r="AH78" s="201">
        <v>0</v>
      </c>
      <c r="AI78" s="201">
        <v>19.52</v>
      </c>
      <c r="AJ78" s="201">
        <v>0</v>
      </c>
      <c r="AK78" s="201">
        <v>4.07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2.97</v>
      </c>
      <c r="AE79" s="201">
        <v>0</v>
      </c>
      <c r="AF79" s="201">
        <v>0</v>
      </c>
      <c r="AG79" s="201">
        <v>81.08</v>
      </c>
      <c r="AH79" s="201">
        <v>0</v>
      </c>
      <c r="AI79" s="201">
        <v>19.52</v>
      </c>
      <c r="AJ79" s="201">
        <v>0</v>
      </c>
      <c r="AK79" s="201">
        <v>4.07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2.97</v>
      </c>
      <c r="AE80" s="201">
        <v>0</v>
      </c>
      <c r="AF80" s="201">
        <v>0</v>
      </c>
      <c r="AG80" s="201">
        <v>81.08</v>
      </c>
      <c r="AH80" s="201">
        <v>0</v>
      </c>
      <c r="AI80" s="201">
        <v>19.52</v>
      </c>
      <c r="AJ80" s="201">
        <v>0</v>
      </c>
      <c r="AK80" s="201">
        <v>4.07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2.97</v>
      </c>
      <c r="AE81" s="201">
        <v>0</v>
      </c>
      <c r="AF81" s="201">
        <v>0</v>
      </c>
      <c r="AG81" s="201">
        <v>81.08</v>
      </c>
      <c r="AH81" s="201">
        <v>0</v>
      </c>
      <c r="AI81" s="201">
        <v>19.52</v>
      </c>
      <c r="AJ81" s="201">
        <v>0</v>
      </c>
      <c r="AK81" s="201">
        <v>4.07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2.97</v>
      </c>
      <c r="AE82" s="201">
        <v>0</v>
      </c>
      <c r="AF82" s="201">
        <v>0</v>
      </c>
      <c r="AG82" s="201">
        <v>81.08</v>
      </c>
      <c r="AH82" s="201">
        <v>0</v>
      </c>
      <c r="AI82" s="201">
        <v>19.52</v>
      </c>
      <c r="AJ82" s="201">
        <v>0</v>
      </c>
      <c r="AK82" s="201">
        <v>4.07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2.97</v>
      </c>
      <c r="AE83" s="201">
        <v>0</v>
      </c>
      <c r="AF83" s="201">
        <v>0</v>
      </c>
      <c r="AG83" s="201">
        <v>81.08</v>
      </c>
      <c r="AH83" s="201">
        <v>0</v>
      </c>
      <c r="AI83" s="201">
        <v>19.52</v>
      </c>
      <c r="AJ83" s="201">
        <v>0</v>
      </c>
      <c r="AK83" s="201">
        <v>3.65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2.97</v>
      </c>
      <c r="AE84" s="201">
        <v>0</v>
      </c>
      <c r="AF84" s="201">
        <v>0</v>
      </c>
      <c r="AG84" s="201">
        <v>81.08</v>
      </c>
      <c r="AH84" s="201">
        <v>0</v>
      </c>
      <c r="AI84" s="201">
        <v>19.52</v>
      </c>
      <c r="AJ84" s="201">
        <v>0</v>
      </c>
      <c r="AK84" s="201">
        <v>3.65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2.97</v>
      </c>
      <c r="AE85" s="201">
        <v>0</v>
      </c>
      <c r="AF85" s="201">
        <v>0</v>
      </c>
      <c r="AG85" s="201">
        <v>81.08</v>
      </c>
      <c r="AH85" s="201">
        <v>0</v>
      </c>
      <c r="AI85" s="201">
        <v>19.52</v>
      </c>
      <c r="AJ85" s="201">
        <v>0</v>
      </c>
      <c r="AK85" s="201">
        <v>3.65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2.97</v>
      </c>
      <c r="AE86" s="201">
        <v>0</v>
      </c>
      <c r="AF86" s="201">
        <v>0</v>
      </c>
      <c r="AG86" s="201">
        <v>81.08</v>
      </c>
      <c r="AH86" s="201">
        <v>0</v>
      </c>
      <c r="AI86" s="201">
        <v>19.52</v>
      </c>
      <c r="AJ86" s="201">
        <v>0</v>
      </c>
      <c r="AK86" s="201">
        <v>3.65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2.97</v>
      </c>
      <c r="AE87" s="201">
        <v>0</v>
      </c>
      <c r="AF87" s="201">
        <v>0</v>
      </c>
      <c r="AG87" s="201">
        <v>81.08</v>
      </c>
      <c r="AH87" s="201">
        <v>0</v>
      </c>
      <c r="AI87" s="201">
        <v>19.52</v>
      </c>
      <c r="AJ87" s="201">
        <v>0</v>
      </c>
      <c r="AK87" s="201">
        <v>3.65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2.97</v>
      </c>
      <c r="AE88" s="201">
        <v>0</v>
      </c>
      <c r="AF88" s="201">
        <v>0</v>
      </c>
      <c r="AG88" s="201">
        <v>81.08</v>
      </c>
      <c r="AH88" s="201">
        <v>0</v>
      </c>
      <c r="AI88" s="201">
        <v>19.52</v>
      </c>
      <c r="AJ88" s="201">
        <v>0</v>
      </c>
      <c r="AK88" s="201">
        <v>3.65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2.97</v>
      </c>
      <c r="AE89" s="201">
        <v>0</v>
      </c>
      <c r="AF89" s="201">
        <v>0</v>
      </c>
      <c r="AG89" s="201">
        <v>81.08</v>
      </c>
      <c r="AH89" s="201">
        <v>0</v>
      </c>
      <c r="AI89" s="201">
        <v>19.52</v>
      </c>
      <c r="AJ89" s="201">
        <v>0</v>
      </c>
      <c r="AK89" s="201">
        <v>3.65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2.97</v>
      </c>
      <c r="AE90" s="201">
        <v>0</v>
      </c>
      <c r="AF90" s="201">
        <v>0</v>
      </c>
      <c r="AG90" s="201">
        <v>81.08</v>
      </c>
      <c r="AH90" s="201">
        <v>0</v>
      </c>
      <c r="AI90" s="201">
        <v>19.52</v>
      </c>
      <c r="AJ90" s="201">
        <v>0</v>
      </c>
      <c r="AK90" s="201">
        <v>3.65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2.97</v>
      </c>
      <c r="AE91" s="201">
        <v>0</v>
      </c>
      <c r="AF91" s="201">
        <v>0</v>
      </c>
      <c r="AG91" s="201">
        <v>81.08</v>
      </c>
      <c r="AH91" s="201">
        <v>0</v>
      </c>
      <c r="AI91" s="201">
        <v>19.52</v>
      </c>
      <c r="AJ91" s="201">
        <v>0</v>
      </c>
      <c r="AK91" s="201">
        <v>3.65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2.97</v>
      </c>
      <c r="AE92" s="201">
        <v>0</v>
      </c>
      <c r="AF92" s="201">
        <v>0</v>
      </c>
      <c r="AG92" s="201">
        <v>81.08</v>
      </c>
      <c r="AH92" s="201">
        <v>0</v>
      </c>
      <c r="AI92" s="201">
        <v>19.52</v>
      </c>
      <c r="AJ92" s="201">
        <v>0</v>
      </c>
      <c r="AK92" s="201">
        <v>3.65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2.97</v>
      </c>
      <c r="AE93" s="201">
        <v>0</v>
      </c>
      <c r="AF93" s="201">
        <v>0</v>
      </c>
      <c r="AG93" s="201">
        <v>81.08</v>
      </c>
      <c r="AH93" s="201">
        <v>0</v>
      </c>
      <c r="AI93" s="201">
        <v>19.52</v>
      </c>
      <c r="AJ93" s="201">
        <v>0</v>
      </c>
      <c r="AK93" s="201">
        <v>3.65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2.97</v>
      </c>
      <c r="AE94" s="201">
        <v>0</v>
      </c>
      <c r="AF94" s="201">
        <v>0</v>
      </c>
      <c r="AG94" s="201">
        <v>81.08</v>
      </c>
      <c r="AH94" s="201">
        <v>0</v>
      </c>
      <c r="AI94" s="201">
        <v>19.52</v>
      </c>
      <c r="AJ94" s="201">
        <v>0</v>
      </c>
      <c r="AK94" s="201">
        <v>3.65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2.97</v>
      </c>
      <c r="AE95" s="201">
        <v>0</v>
      </c>
      <c r="AF95" s="201">
        <v>0</v>
      </c>
      <c r="AG95" s="201">
        <v>81.08</v>
      </c>
      <c r="AH95" s="201">
        <v>0</v>
      </c>
      <c r="AI95" s="201">
        <v>19.52</v>
      </c>
      <c r="AJ95" s="201">
        <v>0</v>
      </c>
      <c r="AK95" s="201">
        <v>3.65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2.97</v>
      </c>
      <c r="AE96" s="201">
        <v>0</v>
      </c>
      <c r="AF96" s="201">
        <v>0</v>
      </c>
      <c r="AG96" s="201">
        <v>81.08</v>
      </c>
      <c r="AH96" s="201">
        <v>0</v>
      </c>
      <c r="AI96" s="201">
        <v>19.52</v>
      </c>
      <c r="AJ96" s="201">
        <v>0</v>
      </c>
      <c r="AK96" s="201">
        <v>3.65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2.97</v>
      </c>
      <c r="AE97" s="201">
        <v>0</v>
      </c>
      <c r="AF97" s="201">
        <v>0</v>
      </c>
      <c r="AG97" s="201">
        <v>81.08</v>
      </c>
      <c r="AH97" s="201">
        <v>0</v>
      </c>
      <c r="AI97" s="201">
        <v>19.52</v>
      </c>
      <c r="AJ97" s="201">
        <v>0</v>
      </c>
      <c r="AK97" s="201">
        <v>3.65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2.97</v>
      </c>
      <c r="AE98" s="201">
        <v>0</v>
      </c>
      <c r="AF98" s="201">
        <v>0</v>
      </c>
      <c r="AG98" s="201">
        <v>81.08</v>
      </c>
      <c r="AH98" s="201">
        <v>0</v>
      </c>
      <c r="AI98" s="201">
        <v>19.52</v>
      </c>
      <c r="AJ98" s="201">
        <v>0</v>
      </c>
      <c r="AK98" s="201">
        <v>3.65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9.1099999999999876E-2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13.27</v>
      </c>
      <c r="E3" s="201">
        <v>0</v>
      </c>
      <c r="F3" s="201">
        <v>0</v>
      </c>
      <c r="G3" s="201">
        <v>21.66</v>
      </c>
      <c r="H3" s="201">
        <v>0</v>
      </c>
      <c r="I3" s="201">
        <v>0</v>
      </c>
      <c r="J3" s="201">
        <v>20.85</v>
      </c>
      <c r="K3" s="201">
        <v>2.15</v>
      </c>
      <c r="L3" s="201">
        <v>272.16000000000003</v>
      </c>
      <c r="M3" s="201">
        <v>1.05</v>
      </c>
      <c r="N3" s="201">
        <v>1.35</v>
      </c>
      <c r="O3" s="201">
        <v>0</v>
      </c>
      <c r="P3" s="201">
        <v>1.44</v>
      </c>
      <c r="Q3" s="201">
        <v>1.62</v>
      </c>
      <c r="R3" s="201">
        <v>5.79</v>
      </c>
      <c r="S3" s="201">
        <v>3.48</v>
      </c>
      <c r="T3" s="201">
        <v>0</v>
      </c>
      <c r="U3" s="201">
        <v>0.96</v>
      </c>
      <c r="V3" s="201">
        <v>2.69</v>
      </c>
      <c r="W3" s="201">
        <v>6.63</v>
      </c>
      <c r="X3" s="201">
        <v>21.29</v>
      </c>
      <c r="Y3" s="201">
        <v>0</v>
      </c>
      <c r="Z3" s="201">
        <v>58.44</v>
      </c>
      <c r="AA3" s="201">
        <v>19.97</v>
      </c>
      <c r="AB3" s="201">
        <v>0</v>
      </c>
      <c r="AC3" s="201">
        <v>0</v>
      </c>
      <c r="AD3" s="201">
        <v>17.8</v>
      </c>
      <c r="AE3" s="201">
        <v>0</v>
      </c>
      <c r="AF3" s="201">
        <v>0</v>
      </c>
      <c r="AG3" s="201">
        <v>52.06</v>
      </c>
      <c r="AH3" s="201">
        <v>0</v>
      </c>
      <c r="AI3" s="201">
        <v>12.53</v>
      </c>
      <c r="AJ3" s="201">
        <v>0</v>
      </c>
      <c r="AK3" s="201">
        <v>10.89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13.27</v>
      </c>
      <c r="E4" s="201">
        <v>0</v>
      </c>
      <c r="F4" s="201">
        <v>0</v>
      </c>
      <c r="G4" s="201">
        <v>21.66</v>
      </c>
      <c r="H4" s="201">
        <v>0</v>
      </c>
      <c r="I4" s="201">
        <v>0</v>
      </c>
      <c r="J4" s="201">
        <v>20.85</v>
      </c>
      <c r="K4" s="201">
        <v>2.15</v>
      </c>
      <c r="L4" s="201">
        <v>272.16000000000003</v>
      </c>
      <c r="M4" s="201">
        <v>1.05</v>
      </c>
      <c r="N4" s="201">
        <v>1.35</v>
      </c>
      <c r="O4" s="201">
        <v>0</v>
      </c>
      <c r="P4" s="201">
        <v>1.44</v>
      </c>
      <c r="Q4" s="201">
        <v>1.62</v>
      </c>
      <c r="R4" s="201">
        <v>5.79</v>
      </c>
      <c r="S4" s="201">
        <v>3.48</v>
      </c>
      <c r="T4" s="201">
        <v>0</v>
      </c>
      <c r="U4" s="201">
        <v>0.96</v>
      </c>
      <c r="V4" s="201">
        <v>2.99</v>
      </c>
      <c r="W4" s="201">
        <v>6.63</v>
      </c>
      <c r="X4" s="201">
        <v>21.29</v>
      </c>
      <c r="Y4" s="201">
        <v>0</v>
      </c>
      <c r="Z4" s="201">
        <v>58.44</v>
      </c>
      <c r="AA4" s="201">
        <v>19.97</v>
      </c>
      <c r="AB4" s="201">
        <v>0</v>
      </c>
      <c r="AC4" s="201">
        <v>0</v>
      </c>
      <c r="AD4" s="201">
        <v>17.8</v>
      </c>
      <c r="AE4" s="201">
        <v>0</v>
      </c>
      <c r="AF4" s="201">
        <v>0</v>
      </c>
      <c r="AG4" s="201">
        <v>52.06</v>
      </c>
      <c r="AH4" s="201">
        <v>0</v>
      </c>
      <c r="AI4" s="201">
        <v>12.53</v>
      </c>
      <c r="AJ4" s="201">
        <v>0</v>
      </c>
      <c r="AK4" s="201">
        <v>10.89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13.27</v>
      </c>
      <c r="E5" s="201">
        <v>0</v>
      </c>
      <c r="F5" s="201">
        <v>0</v>
      </c>
      <c r="G5" s="201">
        <v>21.66</v>
      </c>
      <c r="H5" s="201">
        <v>0</v>
      </c>
      <c r="I5" s="201">
        <v>0</v>
      </c>
      <c r="J5" s="201">
        <v>20.85</v>
      </c>
      <c r="K5" s="201">
        <v>2.15</v>
      </c>
      <c r="L5" s="201">
        <v>272.16000000000003</v>
      </c>
      <c r="M5" s="201">
        <v>1.05</v>
      </c>
      <c r="N5" s="201">
        <v>1.35</v>
      </c>
      <c r="O5" s="201">
        <v>0</v>
      </c>
      <c r="P5" s="201">
        <v>1.44</v>
      </c>
      <c r="Q5" s="201">
        <v>1.62</v>
      </c>
      <c r="R5" s="201">
        <v>5.79</v>
      </c>
      <c r="S5" s="201">
        <v>3.48</v>
      </c>
      <c r="T5" s="201">
        <v>0</v>
      </c>
      <c r="U5" s="201">
        <v>0.96</v>
      </c>
      <c r="V5" s="201">
        <v>2.99</v>
      </c>
      <c r="W5" s="201">
        <v>6.63</v>
      </c>
      <c r="X5" s="201">
        <v>21.29</v>
      </c>
      <c r="Y5" s="201">
        <v>0</v>
      </c>
      <c r="Z5" s="201">
        <v>58.44</v>
      </c>
      <c r="AA5" s="201">
        <v>19.97</v>
      </c>
      <c r="AB5" s="201">
        <v>0</v>
      </c>
      <c r="AC5" s="201">
        <v>0</v>
      </c>
      <c r="AD5" s="201">
        <v>17.8</v>
      </c>
      <c r="AE5" s="201">
        <v>0</v>
      </c>
      <c r="AF5" s="201">
        <v>0</v>
      </c>
      <c r="AG5" s="201">
        <v>52.06</v>
      </c>
      <c r="AH5" s="201">
        <v>0</v>
      </c>
      <c r="AI5" s="201">
        <v>12.53</v>
      </c>
      <c r="AJ5" s="201">
        <v>0</v>
      </c>
      <c r="AK5" s="201">
        <v>10.89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13.27</v>
      </c>
      <c r="E6" s="201">
        <v>0</v>
      </c>
      <c r="F6" s="201">
        <v>0</v>
      </c>
      <c r="G6" s="201">
        <v>21.66</v>
      </c>
      <c r="H6" s="201">
        <v>0</v>
      </c>
      <c r="I6" s="201">
        <v>0</v>
      </c>
      <c r="J6" s="201">
        <v>20.85</v>
      </c>
      <c r="K6" s="201">
        <v>2.15</v>
      </c>
      <c r="L6" s="201">
        <v>272.16000000000003</v>
      </c>
      <c r="M6" s="201">
        <v>1.05</v>
      </c>
      <c r="N6" s="201">
        <v>1.35</v>
      </c>
      <c r="O6" s="201">
        <v>0</v>
      </c>
      <c r="P6" s="201">
        <v>1.44</v>
      </c>
      <c r="Q6" s="201">
        <v>1.62</v>
      </c>
      <c r="R6" s="201">
        <v>5.79</v>
      </c>
      <c r="S6" s="201">
        <v>3.48</v>
      </c>
      <c r="T6" s="201">
        <v>0</v>
      </c>
      <c r="U6" s="201">
        <v>0.96</v>
      </c>
      <c r="V6" s="201">
        <v>2.99</v>
      </c>
      <c r="W6" s="201">
        <v>6.63</v>
      </c>
      <c r="X6" s="201">
        <v>21.29</v>
      </c>
      <c r="Y6" s="201">
        <v>0</v>
      </c>
      <c r="Z6" s="201">
        <v>58.44</v>
      </c>
      <c r="AA6" s="201">
        <v>19.97</v>
      </c>
      <c r="AB6" s="201">
        <v>0</v>
      </c>
      <c r="AC6" s="201">
        <v>0</v>
      </c>
      <c r="AD6" s="201">
        <v>17.8</v>
      </c>
      <c r="AE6" s="201">
        <v>0</v>
      </c>
      <c r="AF6" s="201">
        <v>0</v>
      </c>
      <c r="AG6" s="201">
        <v>52.06</v>
      </c>
      <c r="AH6" s="201">
        <v>0</v>
      </c>
      <c r="AI6" s="201">
        <v>12.53</v>
      </c>
      <c r="AJ6" s="201">
        <v>0</v>
      </c>
      <c r="AK6" s="201">
        <v>10.89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13.27</v>
      </c>
      <c r="E7" s="201">
        <v>0</v>
      </c>
      <c r="F7" s="201">
        <v>0</v>
      </c>
      <c r="G7" s="201">
        <v>21.66</v>
      </c>
      <c r="H7" s="201">
        <v>0</v>
      </c>
      <c r="I7" s="201">
        <v>0</v>
      </c>
      <c r="J7" s="201">
        <v>20.85</v>
      </c>
      <c r="K7" s="201">
        <v>2.15</v>
      </c>
      <c r="L7" s="201">
        <v>272.16000000000003</v>
      </c>
      <c r="M7" s="201">
        <v>1.05</v>
      </c>
      <c r="N7" s="201">
        <v>1.35</v>
      </c>
      <c r="O7" s="201">
        <v>0</v>
      </c>
      <c r="P7" s="201">
        <v>1.44</v>
      </c>
      <c r="Q7" s="201">
        <v>1.62</v>
      </c>
      <c r="R7" s="201">
        <v>5.79</v>
      </c>
      <c r="S7" s="201">
        <v>3.48</v>
      </c>
      <c r="T7" s="201">
        <v>0</v>
      </c>
      <c r="U7" s="201">
        <v>0.96</v>
      </c>
      <c r="V7" s="201">
        <v>2.99</v>
      </c>
      <c r="W7" s="201">
        <v>6.64</v>
      </c>
      <c r="X7" s="201">
        <v>20.55</v>
      </c>
      <c r="Y7" s="201">
        <v>0</v>
      </c>
      <c r="Z7" s="201">
        <v>58.44</v>
      </c>
      <c r="AA7" s="201">
        <v>19.97</v>
      </c>
      <c r="AB7" s="201">
        <v>0</v>
      </c>
      <c r="AC7" s="201">
        <v>0</v>
      </c>
      <c r="AD7" s="201">
        <v>17.8</v>
      </c>
      <c r="AE7" s="201">
        <v>0</v>
      </c>
      <c r="AF7" s="201">
        <v>0</v>
      </c>
      <c r="AG7" s="201">
        <v>52.06</v>
      </c>
      <c r="AH7" s="201">
        <v>0</v>
      </c>
      <c r="AI7" s="201">
        <v>12.53</v>
      </c>
      <c r="AJ7" s="201">
        <v>0</v>
      </c>
      <c r="AK7" s="201">
        <v>10.89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13.27</v>
      </c>
      <c r="E8" s="201">
        <v>0</v>
      </c>
      <c r="F8" s="201">
        <v>0</v>
      </c>
      <c r="G8" s="201">
        <v>21.66</v>
      </c>
      <c r="H8" s="201">
        <v>0</v>
      </c>
      <c r="I8" s="201">
        <v>0</v>
      </c>
      <c r="J8" s="201">
        <v>20.85</v>
      </c>
      <c r="K8" s="201">
        <v>2.15</v>
      </c>
      <c r="L8" s="201">
        <v>272.16000000000003</v>
      </c>
      <c r="M8" s="201">
        <v>1.05</v>
      </c>
      <c r="N8" s="201">
        <v>1.35</v>
      </c>
      <c r="O8" s="201">
        <v>0</v>
      </c>
      <c r="P8" s="201">
        <v>1.44</v>
      </c>
      <c r="Q8" s="201">
        <v>1.62</v>
      </c>
      <c r="R8" s="201">
        <v>5.79</v>
      </c>
      <c r="S8" s="201">
        <v>3.48</v>
      </c>
      <c r="T8" s="201">
        <v>0</v>
      </c>
      <c r="U8" s="201">
        <v>0.96</v>
      </c>
      <c r="V8" s="201">
        <v>2.99</v>
      </c>
      <c r="W8" s="201">
        <v>6.64</v>
      </c>
      <c r="X8" s="201">
        <v>21.29</v>
      </c>
      <c r="Y8" s="201">
        <v>0</v>
      </c>
      <c r="Z8" s="201">
        <v>58.44</v>
      </c>
      <c r="AA8" s="201">
        <v>19.97</v>
      </c>
      <c r="AB8" s="201">
        <v>0</v>
      </c>
      <c r="AC8" s="201">
        <v>0</v>
      </c>
      <c r="AD8" s="201">
        <v>17.8</v>
      </c>
      <c r="AE8" s="201">
        <v>0</v>
      </c>
      <c r="AF8" s="201">
        <v>0</v>
      </c>
      <c r="AG8" s="201">
        <v>52.06</v>
      </c>
      <c r="AH8" s="201">
        <v>0</v>
      </c>
      <c r="AI8" s="201">
        <v>12.53</v>
      </c>
      <c r="AJ8" s="201">
        <v>0</v>
      </c>
      <c r="AK8" s="201">
        <v>10.89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13.27</v>
      </c>
      <c r="E9" s="201">
        <v>0</v>
      </c>
      <c r="F9" s="201">
        <v>0</v>
      </c>
      <c r="G9" s="201">
        <v>21.66</v>
      </c>
      <c r="H9" s="201">
        <v>0</v>
      </c>
      <c r="I9" s="201">
        <v>0</v>
      </c>
      <c r="J9" s="201">
        <v>20.85</v>
      </c>
      <c r="K9" s="201">
        <v>2.15</v>
      </c>
      <c r="L9" s="201">
        <v>272.16000000000003</v>
      </c>
      <c r="M9" s="201">
        <v>1.05</v>
      </c>
      <c r="N9" s="201">
        <v>1.35</v>
      </c>
      <c r="O9" s="201">
        <v>0</v>
      </c>
      <c r="P9" s="201">
        <v>1.44</v>
      </c>
      <c r="Q9" s="201">
        <v>1.62</v>
      </c>
      <c r="R9" s="201">
        <v>5.79</v>
      </c>
      <c r="S9" s="201">
        <v>3.48</v>
      </c>
      <c r="T9" s="201">
        <v>0</v>
      </c>
      <c r="U9" s="201">
        <v>0.96</v>
      </c>
      <c r="V9" s="201">
        <v>2.99</v>
      </c>
      <c r="W9" s="201">
        <v>6.64</v>
      </c>
      <c r="X9" s="201">
        <v>21.29</v>
      </c>
      <c r="Y9" s="201">
        <v>0</v>
      </c>
      <c r="Z9" s="201">
        <v>58.44</v>
      </c>
      <c r="AA9" s="201">
        <v>19.97</v>
      </c>
      <c r="AB9" s="201">
        <v>0</v>
      </c>
      <c r="AC9" s="201">
        <v>0</v>
      </c>
      <c r="AD9" s="201">
        <v>17.8</v>
      </c>
      <c r="AE9" s="201">
        <v>0</v>
      </c>
      <c r="AF9" s="201">
        <v>0</v>
      </c>
      <c r="AG9" s="201">
        <v>52.06</v>
      </c>
      <c r="AH9" s="201">
        <v>0</v>
      </c>
      <c r="AI9" s="201">
        <v>12.53</v>
      </c>
      <c r="AJ9" s="201">
        <v>0</v>
      </c>
      <c r="AK9" s="201">
        <v>10.89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13.27</v>
      </c>
      <c r="E10" s="201">
        <v>0</v>
      </c>
      <c r="F10" s="201">
        <v>0</v>
      </c>
      <c r="G10" s="201">
        <v>21.66</v>
      </c>
      <c r="H10" s="201">
        <v>0</v>
      </c>
      <c r="I10" s="201">
        <v>0</v>
      </c>
      <c r="J10" s="201">
        <v>20.85</v>
      </c>
      <c r="K10" s="201">
        <v>2.15</v>
      </c>
      <c r="L10" s="201">
        <v>272.16000000000003</v>
      </c>
      <c r="M10" s="201">
        <v>1.05</v>
      </c>
      <c r="N10" s="201">
        <v>1.35</v>
      </c>
      <c r="O10" s="201">
        <v>0</v>
      </c>
      <c r="P10" s="201">
        <v>1.44</v>
      </c>
      <c r="Q10" s="201">
        <v>1.62</v>
      </c>
      <c r="R10" s="201">
        <v>5.79</v>
      </c>
      <c r="S10" s="201">
        <v>3.48</v>
      </c>
      <c r="T10" s="201">
        <v>0</v>
      </c>
      <c r="U10" s="201">
        <v>0.96</v>
      </c>
      <c r="V10" s="201">
        <v>2.99</v>
      </c>
      <c r="W10" s="201">
        <v>6.64</v>
      </c>
      <c r="X10" s="201">
        <v>21.29</v>
      </c>
      <c r="Y10" s="201">
        <v>0</v>
      </c>
      <c r="Z10" s="201">
        <v>58.44</v>
      </c>
      <c r="AA10" s="201">
        <v>19.97</v>
      </c>
      <c r="AB10" s="201">
        <v>0</v>
      </c>
      <c r="AC10" s="201">
        <v>0</v>
      </c>
      <c r="AD10" s="201">
        <v>17.8</v>
      </c>
      <c r="AE10" s="201">
        <v>0</v>
      </c>
      <c r="AF10" s="201">
        <v>0</v>
      </c>
      <c r="AG10" s="201">
        <v>52.06</v>
      </c>
      <c r="AH10" s="201">
        <v>0</v>
      </c>
      <c r="AI10" s="201">
        <v>12.53</v>
      </c>
      <c r="AJ10" s="201">
        <v>0</v>
      </c>
      <c r="AK10" s="201">
        <v>10.89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13.27</v>
      </c>
      <c r="E11" s="201">
        <v>0</v>
      </c>
      <c r="F11" s="201">
        <v>0</v>
      </c>
      <c r="G11" s="201">
        <v>21.66</v>
      </c>
      <c r="H11" s="201">
        <v>0</v>
      </c>
      <c r="I11" s="201">
        <v>0</v>
      </c>
      <c r="J11" s="201">
        <v>20.85</v>
      </c>
      <c r="K11" s="201">
        <v>2.15</v>
      </c>
      <c r="L11" s="201">
        <v>272.16000000000003</v>
      </c>
      <c r="M11" s="201">
        <v>1.05</v>
      </c>
      <c r="N11" s="201">
        <v>1.35</v>
      </c>
      <c r="O11" s="201">
        <v>0</v>
      </c>
      <c r="P11" s="201">
        <v>1.44</v>
      </c>
      <c r="Q11" s="201">
        <v>1.62</v>
      </c>
      <c r="R11" s="201">
        <v>5.79</v>
      </c>
      <c r="S11" s="201">
        <v>3.48</v>
      </c>
      <c r="T11" s="201">
        <v>0</v>
      </c>
      <c r="U11" s="201">
        <v>0.96</v>
      </c>
      <c r="V11" s="201">
        <v>2.99</v>
      </c>
      <c r="W11" s="201">
        <v>6.64</v>
      </c>
      <c r="X11" s="201">
        <v>21.29</v>
      </c>
      <c r="Y11" s="201">
        <v>0</v>
      </c>
      <c r="Z11" s="201">
        <v>58.44</v>
      </c>
      <c r="AA11" s="201">
        <v>19.97</v>
      </c>
      <c r="AB11" s="201">
        <v>0</v>
      </c>
      <c r="AC11" s="201">
        <v>0</v>
      </c>
      <c r="AD11" s="201">
        <v>17.8</v>
      </c>
      <c r="AE11" s="201">
        <v>0</v>
      </c>
      <c r="AF11" s="201">
        <v>0</v>
      </c>
      <c r="AG11" s="201">
        <v>52.06</v>
      </c>
      <c r="AH11" s="201">
        <v>0</v>
      </c>
      <c r="AI11" s="201">
        <v>12.53</v>
      </c>
      <c r="AJ11" s="201">
        <v>0</v>
      </c>
      <c r="AK11" s="201">
        <v>10.89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13.27</v>
      </c>
      <c r="E12" s="201">
        <v>0</v>
      </c>
      <c r="F12" s="201">
        <v>0</v>
      </c>
      <c r="G12" s="201">
        <v>21.66</v>
      </c>
      <c r="H12" s="201">
        <v>0</v>
      </c>
      <c r="I12" s="201">
        <v>0</v>
      </c>
      <c r="J12" s="201">
        <v>20.85</v>
      </c>
      <c r="K12" s="201">
        <v>2.15</v>
      </c>
      <c r="L12" s="201">
        <v>272.16000000000003</v>
      </c>
      <c r="M12" s="201">
        <v>1.05</v>
      </c>
      <c r="N12" s="201">
        <v>1.35</v>
      </c>
      <c r="O12" s="201">
        <v>0</v>
      </c>
      <c r="P12" s="201">
        <v>1.44</v>
      </c>
      <c r="Q12" s="201">
        <v>1.62</v>
      </c>
      <c r="R12" s="201">
        <v>5.79</v>
      </c>
      <c r="S12" s="201">
        <v>3.48</v>
      </c>
      <c r="T12" s="201">
        <v>0</v>
      </c>
      <c r="U12" s="201">
        <v>0.96</v>
      </c>
      <c r="V12" s="201">
        <v>2.99</v>
      </c>
      <c r="W12" s="201">
        <v>6.64</v>
      </c>
      <c r="X12" s="201">
        <v>21.29</v>
      </c>
      <c r="Y12" s="201">
        <v>0</v>
      </c>
      <c r="Z12" s="201">
        <v>58.44</v>
      </c>
      <c r="AA12" s="201">
        <v>19.97</v>
      </c>
      <c r="AB12" s="201">
        <v>0</v>
      </c>
      <c r="AC12" s="201">
        <v>0</v>
      </c>
      <c r="AD12" s="201">
        <v>17.8</v>
      </c>
      <c r="AE12" s="201">
        <v>0</v>
      </c>
      <c r="AF12" s="201">
        <v>0</v>
      </c>
      <c r="AG12" s="201">
        <v>52.06</v>
      </c>
      <c r="AH12" s="201">
        <v>0</v>
      </c>
      <c r="AI12" s="201">
        <v>12.53</v>
      </c>
      <c r="AJ12" s="201">
        <v>0</v>
      </c>
      <c r="AK12" s="201">
        <v>10.89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13.27</v>
      </c>
      <c r="E13" s="201">
        <v>0</v>
      </c>
      <c r="F13" s="201">
        <v>0</v>
      </c>
      <c r="G13" s="201">
        <v>21.66</v>
      </c>
      <c r="H13" s="201">
        <v>0</v>
      </c>
      <c r="I13" s="201">
        <v>0</v>
      </c>
      <c r="J13" s="201">
        <v>20.85</v>
      </c>
      <c r="K13" s="201">
        <v>2.15</v>
      </c>
      <c r="L13" s="201">
        <v>272.16000000000003</v>
      </c>
      <c r="M13" s="201">
        <v>1.05</v>
      </c>
      <c r="N13" s="201">
        <v>1.35</v>
      </c>
      <c r="O13" s="201">
        <v>0</v>
      </c>
      <c r="P13" s="201">
        <v>1.44</v>
      </c>
      <c r="Q13" s="201">
        <v>1.62</v>
      </c>
      <c r="R13" s="201">
        <v>5.79</v>
      </c>
      <c r="S13" s="201">
        <v>3.48</v>
      </c>
      <c r="T13" s="201">
        <v>0</v>
      </c>
      <c r="U13" s="201">
        <v>0.96</v>
      </c>
      <c r="V13" s="201">
        <v>2.99</v>
      </c>
      <c r="W13" s="201">
        <v>6.64</v>
      </c>
      <c r="X13" s="201">
        <v>21.29</v>
      </c>
      <c r="Y13" s="201">
        <v>0</v>
      </c>
      <c r="Z13" s="201">
        <v>58.22</v>
      </c>
      <c r="AA13" s="201">
        <v>19.97</v>
      </c>
      <c r="AB13" s="201">
        <v>0</v>
      </c>
      <c r="AC13" s="201">
        <v>0</v>
      </c>
      <c r="AD13" s="201">
        <v>17.8</v>
      </c>
      <c r="AE13" s="201">
        <v>0</v>
      </c>
      <c r="AF13" s="201">
        <v>0</v>
      </c>
      <c r="AG13" s="201">
        <v>52.06</v>
      </c>
      <c r="AH13" s="201">
        <v>0</v>
      </c>
      <c r="AI13" s="201">
        <v>12.53</v>
      </c>
      <c r="AJ13" s="201">
        <v>0</v>
      </c>
      <c r="AK13" s="201">
        <v>10.89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13.27</v>
      </c>
      <c r="E14" s="201">
        <v>0</v>
      </c>
      <c r="F14" s="201">
        <v>0</v>
      </c>
      <c r="G14" s="201">
        <v>21.66</v>
      </c>
      <c r="H14" s="201">
        <v>0</v>
      </c>
      <c r="I14" s="201">
        <v>0</v>
      </c>
      <c r="J14" s="201">
        <v>20.85</v>
      </c>
      <c r="K14" s="201">
        <v>2.15</v>
      </c>
      <c r="L14" s="201">
        <v>272.16000000000003</v>
      </c>
      <c r="M14" s="201">
        <v>1.05</v>
      </c>
      <c r="N14" s="201">
        <v>1.35</v>
      </c>
      <c r="O14" s="201">
        <v>0</v>
      </c>
      <c r="P14" s="201">
        <v>1.44</v>
      </c>
      <c r="Q14" s="201">
        <v>1.62</v>
      </c>
      <c r="R14" s="201">
        <v>5.79</v>
      </c>
      <c r="S14" s="201">
        <v>3.48</v>
      </c>
      <c r="T14" s="201">
        <v>0</v>
      </c>
      <c r="U14" s="201">
        <v>0.96</v>
      </c>
      <c r="V14" s="201">
        <v>2.99</v>
      </c>
      <c r="W14" s="201">
        <v>6.64</v>
      </c>
      <c r="X14" s="201">
        <v>21.29</v>
      </c>
      <c r="Y14" s="201">
        <v>0</v>
      </c>
      <c r="Z14" s="201">
        <v>58.22</v>
      </c>
      <c r="AA14" s="201">
        <v>19.97</v>
      </c>
      <c r="AB14" s="201">
        <v>0</v>
      </c>
      <c r="AC14" s="201">
        <v>0</v>
      </c>
      <c r="AD14" s="201">
        <v>17.8</v>
      </c>
      <c r="AE14" s="201">
        <v>0</v>
      </c>
      <c r="AF14" s="201">
        <v>0</v>
      </c>
      <c r="AG14" s="201">
        <v>52.06</v>
      </c>
      <c r="AH14" s="201">
        <v>0</v>
      </c>
      <c r="AI14" s="201">
        <v>12.53</v>
      </c>
      <c r="AJ14" s="201">
        <v>0</v>
      </c>
      <c r="AK14" s="201">
        <v>10.89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13.27</v>
      </c>
      <c r="E15" s="201">
        <v>0</v>
      </c>
      <c r="F15" s="201">
        <v>0</v>
      </c>
      <c r="G15" s="201">
        <v>21.66</v>
      </c>
      <c r="H15" s="201">
        <v>0</v>
      </c>
      <c r="I15" s="201">
        <v>0</v>
      </c>
      <c r="J15" s="201">
        <v>20.85</v>
      </c>
      <c r="K15" s="201">
        <v>2.15</v>
      </c>
      <c r="L15" s="201">
        <v>272.16000000000003</v>
      </c>
      <c r="M15" s="201">
        <v>1.05</v>
      </c>
      <c r="N15" s="201">
        <v>1.35</v>
      </c>
      <c r="O15" s="201">
        <v>0</v>
      </c>
      <c r="P15" s="201">
        <v>1.44</v>
      </c>
      <c r="Q15" s="201">
        <v>1.62</v>
      </c>
      <c r="R15" s="201">
        <v>5.79</v>
      </c>
      <c r="S15" s="201">
        <v>3.48</v>
      </c>
      <c r="T15" s="201">
        <v>0</v>
      </c>
      <c r="U15" s="201">
        <v>0.96</v>
      </c>
      <c r="V15" s="201">
        <v>2.99</v>
      </c>
      <c r="W15" s="201">
        <v>6.64</v>
      </c>
      <c r="X15" s="201">
        <v>21.29</v>
      </c>
      <c r="Y15" s="201">
        <v>0</v>
      </c>
      <c r="Z15" s="201">
        <v>58.44</v>
      </c>
      <c r="AA15" s="201">
        <v>19.97</v>
      </c>
      <c r="AB15" s="201">
        <v>0</v>
      </c>
      <c r="AC15" s="201">
        <v>0</v>
      </c>
      <c r="AD15" s="201">
        <v>17.8</v>
      </c>
      <c r="AE15" s="201">
        <v>0</v>
      </c>
      <c r="AF15" s="201">
        <v>0</v>
      </c>
      <c r="AG15" s="201">
        <v>52.06</v>
      </c>
      <c r="AH15" s="201">
        <v>0</v>
      </c>
      <c r="AI15" s="201">
        <v>12.53</v>
      </c>
      <c r="AJ15" s="201">
        <v>0</v>
      </c>
      <c r="AK15" s="201">
        <v>10.89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13.27</v>
      </c>
      <c r="E16" s="201">
        <v>0</v>
      </c>
      <c r="F16" s="201">
        <v>0</v>
      </c>
      <c r="G16" s="201">
        <v>21.66</v>
      </c>
      <c r="H16" s="201">
        <v>0</v>
      </c>
      <c r="I16" s="201">
        <v>0</v>
      </c>
      <c r="J16" s="201">
        <v>20.85</v>
      </c>
      <c r="K16" s="201">
        <v>2.15</v>
      </c>
      <c r="L16" s="201">
        <v>272.16000000000003</v>
      </c>
      <c r="M16" s="201">
        <v>1.05</v>
      </c>
      <c r="N16" s="201">
        <v>1.35</v>
      </c>
      <c r="O16" s="201">
        <v>0</v>
      </c>
      <c r="P16" s="201">
        <v>1.44</v>
      </c>
      <c r="Q16" s="201">
        <v>1.62</v>
      </c>
      <c r="R16" s="201">
        <v>5.79</v>
      </c>
      <c r="S16" s="201">
        <v>3.48</v>
      </c>
      <c r="T16" s="201">
        <v>0</v>
      </c>
      <c r="U16" s="201">
        <v>0.96</v>
      </c>
      <c r="V16" s="201">
        <v>2.99</v>
      </c>
      <c r="W16" s="201">
        <v>6.64</v>
      </c>
      <c r="X16" s="201">
        <v>21.29</v>
      </c>
      <c r="Y16" s="201">
        <v>0</v>
      </c>
      <c r="Z16" s="201">
        <v>58.44</v>
      </c>
      <c r="AA16" s="201">
        <v>19.97</v>
      </c>
      <c r="AB16" s="201">
        <v>0</v>
      </c>
      <c r="AC16" s="201">
        <v>0</v>
      </c>
      <c r="AD16" s="201">
        <v>17.8</v>
      </c>
      <c r="AE16" s="201">
        <v>0</v>
      </c>
      <c r="AF16" s="201">
        <v>0</v>
      </c>
      <c r="AG16" s="201">
        <v>52.06</v>
      </c>
      <c r="AH16" s="201">
        <v>0</v>
      </c>
      <c r="AI16" s="201">
        <v>12.53</v>
      </c>
      <c r="AJ16" s="201">
        <v>0</v>
      </c>
      <c r="AK16" s="201">
        <v>10.89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13.27</v>
      </c>
      <c r="E17" s="201">
        <v>0</v>
      </c>
      <c r="F17" s="201">
        <v>0</v>
      </c>
      <c r="G17" s="201">
        <v>21.66</v>
      </c>
      <c r="H17" s="201">
        <v>0</v>
      </c>
      <c r="I17" s="201">
        <v>0</v>
      </c>
      <c r="J17" s="201">
        <v>20.85</v>
      </c>
      <c r="K17" s="201">
        <v>2.15</v>
      </c>
      <c r="L17" s="201">
        <v>272.16000000000003</v>
      </c>
      <c r="M17" s="201">
        <v>1.05</v>
      </c>
      <c r="N17" s="201">
        <v>1.35</v>
      </c>
      <c r="O17" s="201">
        <v>0</v>
      </c>
      <c r="P17" s="201">
        <v>1.44</v>
      </c>
      <c r="Q17" s="201">
        <v>1.62</v>
      </c>
      <c r="R17" s="201">
        <v>5.79</v>
      </c>
      <c r="S17" s="201">
        <v>3.48</v>
      </c>
      <c r="T17" s="201">
        <v>0</v>
      </c>
      <c r="U17" s="201">
        <v>0.96</v>
      </c>
      <c r="V17" s="201">
        <v>2.99</v>
      </c>
      <c r="W17" s="201">
        <v>6.64</v>
      </c>
      <c r="X17" s="201">
        <v>21.29</v>
      </c>
      <c r="Y17" s="201">
        <v>0</v>
      </c>
      <c r="Z17" s="201">
        <v>58.44</v>
      </c>
      <c r="AA17" s="201">
        <v>19.97</v>
      </c>
      <c r="AB17" s="201">
        <v>0</v>
      </c>
      <c r="AC17" s="201">
        <v>0</v>
      </c>
      <c r="AD17" s="201">
        <v>17.8</v>
      </c>
      <c r="AE17" s="201">
        <v>0</v>
      </c>
      <c r="AF17" s="201">
        <v>0</v>
      </c>
      <c r="AG17" s="201">
        <v>52.06</v>
      </c>
      <c r="AH17" s="201">
        <v>0</v>
      </c>
      <c r="AI17" s="201">
        <v>12.53</v>
      </c>
      <c r="AJ17" s="201">
        <v>0</v>
      </c>
      <c r="AK17" s="201">
        <v>10.89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13.27</v>
      </c>
      <c r="E18" s="201">
        <v>0</v>
      </c>
      <c r="F18" s="201">
        <v>0</v>
      </c>
      <c r="G18" s="201">
        <v>21.66</v>
      </c>
      <c r="H18" s="201">
        <v>0</v>
      </c>
      <c r="I18" s="201">
        <v>0</v>
      </c>
      <c r="J18" s="201">
        <v>20.85</v>
      </c>
      <c r="K18" s="201">
        <v>2.15</v>
      </c>
      <c r="L18" s="201">
        <v>272.16000000000003</v>
      </c>
      <c r="M18" s="201">
        <v>1.05</v>
      </c>
      <c r="N18" s="201">
        <v>1.35</v>
      </c>
      <c r="O18" s="201">
        <v>0</v>
      </c>
      <c r="P18" s="201">
        <v>1.44</v>
      </c>
      <c r="Q18" s="201">
        <v>1.62</v>
      </c>
      <c r="R18" s="201">
        <v>5.79</v>
      </c>
      <c r="S18" s="201">
        <v>3.48</v>
      </c>
      <c r="T18" s="201">
        <v>0</v>
      </c>
      <c r="U18" s="201">
        <v>0.96</v>
      </c>
      <c r="V18" s="201">
        <v>2.99</v>
      </c>
      <c r="W18" s="201">
        <v>6.64</v>
      </c>
      <c r="X18" s="201">
        <v>21.29</v>
      </c>
      <c r="Y18" s="201">
        <v>0</v>
      </c>
      <c r="Z18" s="201">
        <v>58.44</v>
      </c>
      <c r="AA18" s="201">
        <v>19.97</v>
      </c>
      <c r="AB18" s="201">
        <v>0</v>
      </c>
      <c r="AC18" s="201">
        <v>0</v>
      </c>
      <c r="AD18" s="201">
        <v>17.8</v>
      </c>
      <c r="AE18" s="201">
        <v>0</v>
      </c>
      <c r="AF18" s="201">
        <v>0</v>
      </c>
      <c r="AG18" s="201">
        <v>52.06</v>
      </c>
      <c r="AH18" s="201">
        <v>0</v>
      </c>
      <c r="AI18" s="201">
        <v>12.53</v>
      </c>
      <c r="AJ18" s="201">
        <v>0</v>
      </c>
      <c r="AK18" s="201">
        <v>10.89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13.27</v>
      </c>
      <c r="E19" s="201">
        <v>0</v>
      </c>
      <c r="F19" s="201">
        <v>0</v>
      </c>
      <c r="G19" s="201">
        <v>21.66</v>
      </c>
      <c r="H19" s="201">
        <v>0</v>
      </c>
      <c r="I19" s="201">
        <v>0</v>
      </c>
      <c r="J19" s="201">
        <v>20.85</v>
      </c>
      <c r="K19" s="201">
        <v>2.15</v>
      </c>
      <c r="L19" s="201">
        <v>272.16000000000003</v>
      </c>
      <c r="M19" s="201">
        <v>1.05</v>
      </c>
      <c r="N19" s="201">
        <v>1.35</v>
      </c>
      <c r="O19" s="201">
        <v>0</v>
      </c>
      <c r="P19" s="201">
        <v>1.44</v>
      </c>
      <c r="Q19" s="201">
        <v>1.62</v>
      </c>
      <c r="R19" s="201">
        <v>5.79</v>
      </c>
      <c r="S19" s="201">
        <v>3.48</v>
      </c>
      <c r="T19" s="201">
        <v>0</v>
      </c>
      <c r="U19" s="201">
        <v>0.96</v>
      </c>
      <c r="V19" s="201">
        <v>2.99</v>
      </c>
      <c r="W19" s="201">
        <v>6.64</v>
      </c>
      <c r="X19" s="201">
        <v>21.29</v>
      </c>
      <c r="Y19" s="201">
        <v>0</v>
      </c>
      <c r="Z19" s="201">
        <v>58.44</v>
      </c>
      <c r="AA19" s="201">
        <v>19.97</v>
      </c>
      <c r="AB19" s="201">
        <v>0</v>
      </c>
      <c r="AC19" s="201">
        <v>0</v>
      </c>
      <c r="AD19" s="201">
        <v>17.8</v>
      </c>
      <c r="AE19" s="201">
        <v>0</v>
      </c>
      <c r="AF19" s="201">
        <v>0</v>
      </c>
      <c r="AG19" s="201">
        <v>52.06</v>
      </c>
      <c r="AH19" s="201">
        <v>0</v>
      </c>
      <c r="AI19" s="201">
        <v>12.53</v>
      </c>
      <c r="AJ19" s="201">
        <v>0</v>
      </c>
      <c r="AK19" s="201">
        <v>10.89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13.27</v>
      </c>
      <c r="E20" s="201">
        <v>0</v>
      </c>
      <c r="F20" s="201">
        <v>0</v>
      </c>
      <c r="G20" s="201">
        <v>21.66</v>
      </c>
      <c r="H20" s="201">
        <v>0</v>
      </c>
      <c r="I20" s="201">
        <v>0</v>
      </c>
      <c r="J20" s="201">
        <v>20.85</v>
      </c>
      <c r="K20" s="201">
        <v>2.15</v>
      </c>
      <c r="L20" s="201">
        <v>272.16000000000003</v>
      </c>
      <c r="M20" s="201">
        <v>1.05</v>
      </c>
      <c r="N20" s="201">
        <v>1.35</v>
      </c>
      <c r="O20" s="201">
        <v>0</v>
      </c>
      <c r="P20" s="201">
        <v>1.44</v>
      </c>
      <c r="Q20" s="201">
        <v>1.62</v>
      </c>
      <c r="R20" s="201">
        <v>5.79</v>
      </c>
      <c r="S20" s="201">
        <v>3.48</v>
      </c>
      <c r="T20" s="201">
        <v>0</v>
      </c>
      <c r="U20" s="201">
        <v>0.96</v>
      </c>
      <c r="V20" s="201">
        <v>2.99</v>
      </c>
      <c r="W20" s="201">
        <v>6.64</v>
      </c>
      <c r="X20" s="201">
        <v>21.29</v>
      </c>
      <c r="Y20" s="201">
        <v>0</v>
      </c>
      <c r="Z20" s="201">
        <v>58.44</v>
      </c>
      <c r="AA20" s="201">
        <v>19.97</v>
      </c>
      <c r="AB20" s="201">
        <v>0</v>
      </c>
      <c r="AC20" s="201">
        <v>0</v>
      </c>
      <c r="AD20" s="201">
        <v>17.8</v>
      </c>
      <c r="AE20" s="201">
        <v>0</v>
      </c>
      <c r="AF20" s="201">
        <v>0</v>
      </c>
      <c r="AG20" s="201">
        <v>52.06</v>
      </c>
      <c r="AH20" s="201">
        <v>0</v>
      </c>
      <c r="AI20" s="201">
        <v>12.53</v>
      </c>
      <c r="AJ20" s="201">
        <v>0</v>
      </c>
      <c r="AK20" s="201">
        <v>10.89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13.27</v>
      </c>
      <c r="E21" s="201">
        <v>0</v>
      </c>
      <c r="F21" s="201">
        <v>0</v>
      </c>
      <c r="G21" s="201">
        <v>21.66</v>
      </c>
      <c r="H21" s="201">
        <v>0</v>
      </c>
      <c r="I21" s="201">
        <v>0</v>
      </c>
      <c r="J21" s="201">
        <v>20.85</v>
      </c>
      <c r="K21" s="201">
        <v>2.15</v>
      </c>
      <c r="L21" s="201">
        <v>272.16000000000003</v>
      </c>
      <c r="M21" s="201">
        <v>1.05</v>
      </c>
      <c r="N21" s="201">
        <v>1.35</v>
      </c>
      <c r="O21" s="201">
        <v>0</v>
      </c>
      <c r="P21" s="201">
        <v>1.44</v>
      </c>
      <c r="Q21" s="201">
        <v>1.62</v>
      </c>
      <c r="R21" s="201">
        <v>5.79</v>
      </c>
      <c r="S21" s="201">
        <v>3.48</v>
      </c>
      <c r="T21" s="201">
        <v>0</v>
      </c>
      <c r="U21" s="201">
        <v>0.96</v>
      </c>
      <c r="V21" s="201">
        <v>2.99</v>
      </c>
      <c r="W21" s="201">
        <v>6.64</v>
      </c>
      <c r="X21" s="201">
        <v>21.29</v>
      </c>
      <c r="Y21" s="201">
        <v>0</v>
      </c>
      <c r="Z21" s="201">
        <v>58.44</v>
      </c>
      <c r="AA21" s="201">
        <v>19.97</v>
      </c>
      <c r="AB21" s="201">
        <v>0</v>
      </c>
      <c r="AC21" s="201">
        <v>0</v>
      </c>
      <c r="AD21" s="201">
        <v>17.8</v>
      </c>
      <c r="AE21" s="201">
        <v>0</v>
      </c>
      <c r="AF21" s="201">
        <v>0</v>
      </c>
      <c r="AG21" s="201">
        <v>52.06</v>
      </c>
      <c r="AH21" s="201">
        <v>0</v>
      </c>
      <c r="AI21" s="201">
        <v>12.53</v>
      </c>
      <c r="AJ21" s="201">
        <v>0</v>
      </c>
      <c r="AK21" s="201">
        <v>10.89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13.27</v>
      </c>
      <c r="E22" s="201">
        <v>0</v>
      </c>
      <c r="F22" s="201">
        <v>0</v>
      </c>
      <c r="G22" s="201">
        <v>21.66</v>
      </c>
      <c r="H22" s="201">
        <v>0</v>
      </c>
      <c r="I22" s="201">
        <v>0</v>
      </c>
      <c r="J22" s="201">
        <v>20.85</v>
      </c>
      <c r="K22" s="201">
        <v>2.15</v>
      </c>
      <c r="L22" s="201">
        <v>272.16000000000003</v>
      </c>
      <c r="M22" s="201">
        <v>1.05</v>
      </c>
      <c r="N22" s="201">
        <v>1.35</v>
      </c>
      <c r="O22" s="201">
        <v>0</v>
      </c>
      <c r="P22" s="201">
        <v>1.44</v>
      </c>
      <c r="Q22" s="201">
        <v>1.62</v>
      </c>
      <c r="R22" s="201">
        <v>5.79</v>
      </c>
      <c r="S22" s="201">
        <v>3.48</v>
      </c>
      <c r="T22" s="201">
        <v>0</v>
      </c>
      <c r="U22" s="201">
        <v>0.96</v>
      </c>
      <c r="V22" s="201">
        <v>2.99</v>
      </c>
      <c r="W22" s="201">
        <v>6.63</v>
      </c>
      <c r="X22" s="201">
        <v>21.29</v>
      </c>
      <c r="Y22" s="201">
        <v>0</v>
      </c>
      <c r="Z22" s="201">
        <v>58.44</v>
      </c>
      <c r="AA22" s="201">
        <v>19.97</v>
      </c>
      <c r="AB22" s="201">
        <v>0</v>
      </c>
      <c r="AC22" s="201">
        <v>0</v>
      </c>
      <c r="AD22" s="201">
        <v>17.8</v>
      </c>
      <c r="AE22" s="201">
        <v>0</v>
      </c>
      <c r="AF22" s="201">
        <v>0</v>
      </c>
      <c r="AG22" s="201">
        <v>52.06</v>
      </c>
      <c r="AH22" s="201">
        <v>0</v>
      </c>
      <c r="AI22" s="201">
        <v>12.53</v>
      </c>
      <c r="AJ22" s="201">
        <v>0</v>
      </c>
      <c r="AK22" s="201">
        <v>10.89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13.27</v>
      </c>
      <c r="E23" s="201">
        <v>0</v>
      </c>
      <c r="F23" s="201">
        <v>0</v>
      </c>
      <c r="G23" s="201">
        <v>21.66</v>
      </c>
      <c r="H23" s="201">
        <v>0</v>
      </c>
      <c r="I23" s="201">
        <v>0</v>
      </c>
      <c r="J23" s="201">
        <v>20.85</v>
      </c>
      <c r="K23" s="201">
        <v>2.15</v>
      </c>
      <c r="L23" s="201">
        <v>271.39999999999998</v>
      </c>
      <c r="M23" s="201">
        <v>1.05</v>
      </c>
      <c r="N23" s="201">
        <v>1.35</v>
      </c>
      <c r="O23" s="201">
        <v>0</v>
      </c>
      <c r="P23" s="201">
        <v>1.44</v>
      </c>
      <c r="Q23" s="201">
        <v>1.62</v>
      </c>
      <c r="R23" s="201">
        <v>5.79</v>
      </c>
      <c r="S23" s="201">
        <v>3.48</v>
      </c>
      <c r="T23" s="201">
        <v>0</v>
      </c>
      <c r="U23" s="201">
        <v>0.96</v>
      </c>
      <c r="V23" s="201">
        <v>2.99</v>
      </c>
      <c r="W23" s="201">
        <v>6.63</v>
      </c>
      <c r="X23" s="201">
        <v>21.29</v>
      </c>
      <c r="Y23" s="201">
        <v>0</v>
      </c>
      <c r="Z23" s="201">
        <v>58.44</v>
      </c>
      <c r="AA23" s="201">
        <v>19.97</v>
      </c>
      <c r="AB23" s="201">
        <v>0</v>
      </c>
      <c r="AC23" s="201">
        <v>0</v>
      </c>
      <c r="AD23" s="201">
        <v>17.8</v>
      </c>
      <c r="AE23" s="201">
        <v>0</v>
      </c>
      <c r="AF23" s="201">
        <v>0</v>
      </c>
      <c r="AG23" s="201">
        <v>52.06</v>
      </c>
      <c r="AH23" s="201">
        <v>0</v>
      </c>
      <c r="AI23" s="201">
        <v>12.53</v>
      </c>
      <c r="AJ23" s="201">
        <v>0</v>
      </c>
      <c r="AK23" s="201">
        <v>10.89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13.27</v>
      </c>
      <c r="E24" s="201">
        <v>0</v>
      </c>
      <c r="F24" s="201">
        <v>0</v>
      </c>
      <c r="G24" s="201">
        <v>21.66</v>
      </c>
      <c r="H24" s="201">
        <v>0</v>
      </c>
      <c r="I24" s="201">
        <v>0</v>
      </c>
      <c r="J24" s="201">
        <v>20.85</v>
      </c>
      <c r="K24" s="201">
        <v>2.33</v>
      </c>
      <c r="L24" s="201">
        <v>271.39</v>
      </c>
      <c r="M24" s="201">
        <v>1.05</v>
      </c>
      <c r="N24" s="201">
        <v>1.35</v>
      </c>
      <c r="O24" s="201">
        <v>0</v>
      </c>
      <c r="P24" s="201">
        <v>1.44</v>
      </c>
      <c r="Q24" s="201">
        <v>1.62</v>
      </c>
      <c r="R24" s="201">
        <v>5.79</v>
      </c>
      <c r="S24" s="201">
        <v>3.48</v>
      </c>
      <c r="T24" s="201">
        <v>0</v>
      </c>
      <c r="U24" s="201">
        <v>0.96</v>
      </c>
      <c r="V24" s="201">
        <v>2.99</v>
      </c>
      <c r="W24" s="201">
        <v>6.63</v>
      </c>
      <c r="X24" s="201">
        <v>21.29</v>
      </c>
      <c r="Y24" s="201">
        <v>0</v>
      </c>
      <c r="Z24" s="201">
        <v>58.44</v>
      </c>
      <c r="AA24" s="201">
        <v>19.97</v>
      </c>
      <c r="AB24" s="201">
        <v>0</v>
      </c>
      <c r="AC24" s="201">
        <v>0</v>
      </c>
      <c r="AD24" s="201">
        <v>17.8</v>
      </c>
      <c r="AE24" s="201">
        <v>0</v>
      </c>
      <c r="AF24" s="201">
        <v>0</v>
      </c>
      <c r="AG24" s="201">
        <v>52.06</v>
      </c>
      <c r="AH24" s="201">
        <v>0</v>
      </c>
      <c r="AI24" s="201">
        <v>12.53</v>
      </c>
      <c r="AJ24" s="201">
        <v>0</v>
      </c>
      <c r="AK24" s="201">
        <v>10.89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13.27</v>
      </c>
      <c r="E25" s="201">
        <v>0</v>
      </c>
      <c r="F25" s="201">
        <v>0</v>
      </c>
      <c r="G25" s="201">
        <v>21.66</v>
      </c>
      <c r="H25" s="201">
        <v>0</v>
      </c>
      <c r="I25" s="201">
        <v>0</v>
      </c>
      <c r="J25" s="201">
        <v>20.85</v>
      </c>
      <c r="K25" s="201">
        <v>2.15</v>
      </c>
      <c r="L25" s="201">
        <v>271.39</v>
      </c>
      <c r="M25" s="201">
        <v>1.05</v>
      </c>
      <c r="N25" s="201">
        <v>1.35</v>
      </c>
      <c r="O25" s="201">
        <v>0</v>
      </c>
      <c r="P25" s="201">
        <v>1.44</v>
      </c>
      <c r="Q25" s="201">
        <v>1.62</v>
      </c>
      <c r="R25" s="201">
        <v>5.79</v>
      </c>
      <c r="S25" s="201">
        <v>3.48</v>
      </c>
      <c r="T25" s="201">
        <v>0</v>
      </c>
      <c r="U25" s="201">
        <v>0.96</v>
      </c>
      <c r="V25" s="201">
        <v>0.46</v>
      </c>
      <c r="W25" s="201">
        <v>0.53</v>
      </c>
      <c r="X25" s="201">
        <v>1.69</v>
      </c>
      <c r="Y25" s="201">
        <v>0</v>
      </c>
      <c r="Z25" s="201">
        <v>15.36</v>
      </c>
      <c r="AA25" s="201">
        <v>19.97</v>
      </c>
      <c r="AB25" s="201">
        <v>0</v>
      </c>
      <c r="AC25" s="201">
        <v>0</v>
      </c>
      <c r="AD25" s="201">
        <v>17.8</v>
      </c>
      <c r="AE25" s="201">
        <v>0</v>
      </c>
      <c r="AF25" s="201">
        <v>0</v>
      </c>
      <c r="AG25" s="201">
        <v>52.06</v>
      </c>
      <c r="AH25" s="201">
        <v>0</v>
      </c>
      <c r="AI25" s="201">
        <v>12.53</v>
      </c>
      <c r="AJ25" s="201">
        <v>0</v>
      </c>
      <c r="AK25" s="201">
        <v>10.89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13.27</v>
      </c>
      <c r="E26" s="201">
        <v>0</v>
      </c>
      <c r="F26" s="201">
        <v>0</v>
      </c>
      <c r="G26" s="201">
        <v>21.66</v>
      </c>
      <c r="H26" s="201">
        <v>0</v>
      </c>
      <c r="I26" s="201">
        <v>0</v>
      </c>
      <c r="J26" s="201">
        <v>20.85</v>
      </c>
      <c r="K26" s="201">
        <v>2.15</v>
      </c>
      <c r="L26" s="201">
        <v>271.39</v>
      </c>
      <c r="M26" s="201">
        <v>1.05</v>
      </c>
      <c r="N26" s="201">
        <v>1.35</v>
      </c>
      <c r="O26" s="201">
        <v>0</v>
      </c>
      <c r="P26" s="201">
        <v>1.44</v>
      </c>
      <c r="Q26" s="201">
        <v>1.62</v>
      </c>
      <c r="R26" s="201">
        <v>5.79</v>
      </c>
      <c r="S26" s="201">
        <v>3.48</v>
      </c>
      <c r="T26" s="201">
        <v>0</v>
      </c>
      <c r="U26" s="201">
        <v>0.96</v>
      </c>
      <c r="V26" s="201">
        <v>2.99</v>
      </c>
      <c r="W26" s="201">
        <v>0.53</v>
      </c>
      <c r="X26" s="201">
        <v>1.69</v>
      </c>
      <c r="Y26" s="201">
        <v>0</v>
      </c>
      <c r="Z26" s="201">
        <v>58.44</v>
      </c>
      <c r="AA26" s="201">
        <v>19.97</v>
      </c>
      <c r="AB26" s="201">
        <v>0</v>
      </c>
      <c r="AC26" s="201">
        <v>0</v>
      </c>
      <c r="AD26" s="201">
        <v>17.8</v>
      </c>
      <c r="AE26" s="201">
        <v>0</v>
      </c>
      <c r="AF26" s="201">
        <v>0</v>
      </c>
      <c r="AG26" s="201">
        <v>52.06</v>
      </c>
      <c r="AH26" s="201">
        <v>0</v>
      </c>
      <c r="AI26" s="201">
        <v>12.53</v>
      </c>
      <c r="AJ26" s="201">
        <v>0</v>
      </c>
      <c r="AK26" s="201">
        <v>10.89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13.4</v>
      </c>
      <c r="E27" s="201">
        <v>0</v>
      </c>
      <c r="F27" s="201">
        <v>0</v>
      </c>
      <c r="G27" s="201">
        <v>21.66</v>
      </c>
      <c r="H27" s="201">
        <v>0</v>
      </c>
      <c r="I27" s="201">
        <v>0</v>
      </c>
      <c r="J27" s="201">
        <v>20.85</v>
      </c>
      <c r="K27" s="201">
        <v>2.15</v>
      </c>
      <c r="L27" s="201">
        <v>271.39</v>
      </c>
      <c r="M27" s="201">
        <v>1.05</v>
      </c>
      <c r="N27" s="201">
        <v>1.35</v>
      </c>
      <c r="O27" s="201">
        <v>0</v>
      </c>
      <c r="P27" s="201">
        <v>1.44</v>
      </c>
      <c r="Q27" s="201">
        <v>1.62</v>
      </c>
      <c r="R27" s="201">
        <v>5.79</v>
      </c>
      <c r="S27" s="201">
        <v>3.48</v>
      </c>
      <c r="T27" s="201">
        <v>0</v>
      </c>
      <c r="U27" s="201">
        <v>0.96</v>
      </c>
      <c r="V27" s="201">
        <v>0.46</v>
      </c>
      <c r="W27" s="201">
        <v>0.53</v>
      </c>
      <c r="X27" s="201">
        <v>1.69</v>
      </c>
      <c r="Y27" s="201">
        <v>0</v>
      </c>
      <c r="Z27" s="201">
        <v>15.36</v>
      </c>
      <c r="AA27" s="201">
        <v>19.97</v>
      </c>
      <c r="AB27" s="201">
        <v>0</v>
      </c>
      <c r="AC27" s="201">
        <v>0</v>
      </c>
      <c r="AD27" s="201">
        <v>17.8</v>
      </c>
      <c r="AE27" s="201">
        <v>0</v>
      </c>
      <c r="AF27" s="201">
        <v>0</v>
      </c>
      <c r="AG27" s="201">
        <v>52.06</v>
      </c>
      <c r="AH27" s="201">
        <v>0</v>
      </c>
      <c r="AI27" s="201">
        <v>12.53</v>
      </c>
      <c r="AJ27" s="201">
        <v>0</v>
      </c>
      <c r="AK27" s="201">
        <v>12.13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13.4</v>
      </c>
      <c r="E28" s="201">
        <v>0</v>
      </c>
      <c r="F28" s="201">
        <v>0</v>
      </c>
      <c r="G28" s="201">
        <v>21.66</v>
      </c>
      <c r="H28" s="201">
        <v>0</v>
      </c>
      <c r="I28" s="201">
        <v>0</v>
      </c>
      <c r="J28" s="201">
        <v>20.85</v>
      </c>
      <c r="K28" s="201">
        <v>2.15</v>
      </c>
      <c r="L28" s="201">
        <v>271.39</v>
      </c>
      <c r="M28" s="201">
        <v>1.05</v>
      </c>
      <c r="N28" s="201">
        <v>1.35</v>
      </c>
      <c r="O28" s="201">
        <v>0</v>
      </c>
      <c r="P28" s="201">
        <v>1.44</v>
      </c>
      <c r="Q28" s="201">
        <v>1.62</v>
      </c>
      <c r="R28" s="201">
        <v>5.79</v>
      </c>
      <c r="S28" s="201">
        <v>3.48</v>
      </c>
      <c r="T28" s="201">
        <v>0</v>
      </c>
      <c r="U28" s="201">
        <v>0.96</v>
      </c>
      <c r="V28" s="201">
        <v>0.46</v>
      </c>
      <c r="W28" s="201">
        <v>0.53</v>
      </c>
      <c r="X28" s="201">
        <v>1.69</v>
      </c>
      <c r="Y28" s="201">
        <v>0</v>
      </c>
      <c r="Z28" s="201">
        <v>15.36</v>
      </c>
      <c r="AA28" s="201">
        <v>19.97</v>
      </c>
      <c r="AB28" s="201">
        <v>0</v>
      </c>
      <c r="AC28" s="201">
        <v>0</v>
      </c>
      <c r="AD28" s="201">
        <v>17.8</v>
      </c>
      <c r="AE28" s="201">
        <v>0</v>
      </c>
      <c r="AF28" s="201">
        <v>0</v>
      </c>
      <c r="AG28" s="201">
        <v>52.06</v>
      </c>
      <c r="AH28" s="201">
        <v>0</v>
      </c>
      <c r="AI28" s="201">
        <v>12.53</v>
      </c>
      <c r="AJ28" s="201">
        <v>0</v>
      </c>
      <c r="AK28" s="201">
        <v>12.13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13.4</v>
      </c>
      <c r="E29" s="201">
        <v>0</v>
      </c>
      <c r="F29" s="201">
        <v>0</v>
      </c>
      <c r="G29" s="201">
        <v>21.66</v>
      </c>
      <c r="H29" s="201">
        <v>0</v>
      </c>
      <c r="I29" s="201">
        <v>0</v>
      </c>
      <c r="J29" s="201">
        <v>20.85</v>
      </c>
      <c r="K29" s="201">
        <v>2.15</v>
      </c>
      <c r="L29" s="201">
        <v>202.08</v>
      </c>
      <c r="M29" s="201">
        <v>1.05</v>
      </c>
      <c r="N29" s="201">
        <v>1.35</v>
      </c>
      <c r="O29" s="201">
        <v>0</v>
      </c>
      <c r="P29" s="201">
        <v>1.44</v>
      </c>
      <c r="Q29" s="201">
        <v>1.62</v>
      </c>
      <c r="R29" s="201">
        <v>5.79</v>
      </c>
      <c r="S29" s="201">
        <v>3.48</v>
      </c>
      <c r="T29" s="201">
        <v>0</v>
      </c>
      <c r="U29" s="201">
        <v>0.96</v>
      </c>
      <c r="V29" s="201">
        <v>0.46</v>
      </c>
      <c r="W29" s="201">
        <v>0.53</v>
      </c>
      <c r="X29" s="201">
        <v>1.69</v>
      </c>
      <c r="Y29" s="201">
        <v>0</v>
      </c>
      <c r="Z29" s="201">
        <v>15.36</v>
      </c>
      <c r="AA29" s="201">
        <v>19.97</v>
      </c>
      <c r="AB29" s="201">
        <v>0</v>
      </c>
      <c r="AC29" s="201">
        <v>0</v>
      </c>
      <c r="AD29" s="201">
        <v>17.8</v>
      </c>
      <c r="AE29" s="201">
        <v>0</v>
      </c>
      <c r="AF29" s="201">
        <v>0</v>
      </c>
      <c r="AG29" s="201">
        <v>52.06</v>
      </c>
      <c r="AH29" s="201">
        <v>0</v>
      </c>
      <c r="AI29" s="201">
        <v>12.53</v>
      </c>
      <c r="AJ29" s="201">
        <v>0</v>
      </c>
      <c r="AK29" s="201">
        <v>12.13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13.4</v>
      </c>
      <c r="E30" s="201">
        <v>0</v>
      </c>
      <c r="F30" s="201">
        <v>0</v>
      </c>
      <c r="G30" s="201">
        <v>21.66</v>
      </c>
      <c r="H30" s="201">
        <v>0</v>
      </c>
      <c r="I30" s="201">
        <v>0</v>
      </c>
      <c r="J30" s="201">
        <v>20.85</v>
      </c>
      <c r="K30" s="201">
        <v>2.15</v>
      </c>
      <c r="L30" s="201">
        <v>115.43</v>
      </c>
      <c r="M30" s="201">
        <v>1.05</v>
      </c>
      <c r="N30" s="201">
        <v>1.35</v>
      </c>
      <c r="O30" s="201">
        <v>0</v>
      </c>
      <c r="P30" s="201">
        <v>1.44</v>
      </c>
      <c r="Q30" s="201">
        <v>0.13</v>
      </c>
      <c r="R30" s="201">
        <v>0.48</v>
      </c>
      <c r="S30" s="201">
        <v>0.3</v>
      </c>
      <c r="T30" s="201">
        <v>0</v>
      </c>
      <c r="U30" s="201">
        <v>0.96</v>
      </c>
      <c r="V30" s="201">
        <v>0.46</v>
      </c>
      <c r="W30" s="201">
        <v>0.53</v>
      </c>
      <c r="X30" s="201">
        <v>1.69</v>
      </c>
      <c r="Y30" s="201">
        <v>0</v>
      </c>
      <c r="Z30" s="201">
        <v>15.36</v>
      </c>
      <c r="AA30" s="201">
        <v>1.03</v>
      </c>
      <c r="AB30" s="201">
        <v>0</v>
      </c>
      <c r="AC30" s="201">
        <v>0</v>
      </c>
      <c r="AD30" s="201">
        <v>17.8</v>
      </c>
      <c r="AE30" s="201">
        <v>0</v>
      </c>
      <c r="AF30" s="201">
        <v>0</v>
      </c>
      <c r="AG30" s="201">
        <v>52.06</v>
      </c>
      <c r="AH30" s="201">
        <v>0</v>
      </c>
      <c r="AI30" s="201">
        <v>12.53</v>
      </c>
      <c r="AJ30" s="201">
        <v>0</v>
      </c>
      <c r="AK30" s="201">
        <v>12.13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13.4</v>
      </c>
      <c r="E31" s="201">
        <v>0</v>
      </c>
      <c r="F31" s="201">
        <v>0</v>
      </c>
      <c r="G31" s="201">
        <v>21.66</v>
      </c>
      <c r="H31" s="201">
        <v>0</v>
      </c>
      <c r="I31" s="201">
        <v>0</v>
      </c>
      <c r="J31" s="201">
        <v>20.85</v>
      </c>
      <c r="K31" s="201">
        <v>2.31</v>
      </c>
      <c r="L31" s="201">
        <v>48.06</v>
      </c>
      <c r="M31" s="201">
        <v>1.05</v>
      </c>
      <c r="N31" s="201">
        <v>1.35</v>
      </c>
      <c r="O31" s="201">
        <v>0</v>
      </c>
      <c r="P31" s="201">
        <v>1.44</v>
      </c>
      <c r="Q31" s="201">
        <v>0.13</v>
      </c>
      <c r="R31" s="201">
        <v>0.48</v>
      </c>
      <c r="S31" s="201">
        <v>0.3</v>
      </c>
      <c r="T31" s="201">
        <v>0</v>
      </c>
      <c r="U31" s="201">
        <v>0.96</v>
      </c>
      <c r="V31" s="201">
        <v>0.46</v>
      </c>
      <c r="W31" s="201">
        <v>0.53</v>
      </c>
      <c r="X31" s="201">
        <v>1.69</v>
      </c>
      <c r="Y31" s="201">
        <v>0</v>
      </c>
      <c r="Z31" s="201">
        <v>15.36</v>
      </c>
      <c r="AA31" s="201">
        <v>1.03</v>
      </c>
      <c r="AB31" s="201">
        <v>0</v>
      </c>
      <c r="AC31" s="201">
        <v>0</v>
      </c>
      <c r="AD31" s="201">
        <v>17.8</v>
      </c>
      <c r="AE31" s="201">
        <v>0</v>
      </c>
      <c r="AF31" s="201">
        <v>0</v>
      </c>
      <c r="AG31" s="201">
        <v>52.06</v>
      </c>
      <c r="AH31" s="201">
        <v>0</v>
      </c>
      <c r="AI31" s="201">
        <v>12.53</v>
      </c>
      <c r="AJ31" s="201">
        <v>0</v>
      </c>
      <c r="AK31" s="201">
        <v>13.75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13.4</v>
      </c>
      <c r="E32" s="201">
        <v>0</v>
      </c>
      <c r="F32" s="201">
        <v>0</v>
      </c>
      <c r="G32" s="201">
        <v>21.66</v>
      </c>
      <c r="H32" s="201">
        <v>0</v>
      </c>
      <c r="I32" s="201">
        <v>0</v>
      </c>
      <c r="J32" s="201">
        <v>20.85</v>
      </c>
      <c r="K32" s="201">
        <v>2.15</v>
      </c>
      <c r="L32" s="201">
        <v>21.58</v>
      </c>
      <c r="M32" s="201">
        <v>1.05</v>
      </c>
      <c r="N32" s="201">
        <v>1.35</v>
      </c>
      <c r="O32" s="201">
        <v>0</v>
      </c>
      <c r="P32" s="201">
        <v>1.44</v>
      </c>
      <c r="Q32" s="201">
        <v>0.13</v>
      </c>
      <c r="R32" s="201">
        <v>0.48</v>
      </c>
      <c r="S32" s="201">
        <v>0.3</v>
      </c>
      <c r="T32" s="201">
        <v>0</v>
      </c>
      <c r="U32" s="201">
        <v>0.96</v>
      </c>
      <c r="V32" s="201">
        <v>0.46</v>
      </c>
      <c r="W32" s="201">
        <v>0.53</v>
      </c>
      <c r="X32" s="201">
        <v>1.69</v>
      </c>
      <c r="Y32" s="201">
        <v>0</v>
      </c>
      <c r="Z32" s="201">
        <v>15.36</v>
      </c>
      <c r="AA32" s="201">
        <v>1.03</v>
      </c>
      <c r="AB32" s="201">
        <v>0</v>
      </c>
      <c r="AC32" s="201">
        <v>0</v>
      </c>
      <c r="AD32" s="201">
        <v>17.8</v>
      </c>
      <c r="AE32" s="201">
        <v>0</v>
      </c>
      <c r="AF32" s="201">
        <v>0</v>
      </c>
      <c r="AG32" s="201">
        <v>52.06</v>
      </c>
      <c r="AH32" s="201">
        <v>0</v>
      </c>
      <c r="AI32" s="201">
        <v>12.53</v>
      </c>
      <c r="AJ32" s="201">
        <v>0</v>
      </c>
      <c r="AK32" s="201">
        <v>13.75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13.4</v>
      </c>
      <c r="E33" s="201">
        <v>0</v>
      </c>
      <c r="F33" s="201">
        <v>0</v>
      </c>
      <c r="G33" s="201">
        <v>21.66</v>
      </c>
      <c r="H33" s="201">
        <v>0</v>
      </c>
      <c r="I33" s="201">
        <v>0</v>
      </c>
      <c r="J33" s="201">
        <v>20.85</v>
      </c>
      <c r="K33" s="201">
        <v>2.15</v>
      </c>
      <c r="L33" s="201">
        <v>21.58</v>
      </c>
      <c r="M33" s="201">
        <v>1.05</v>
      </c>
      <c r="N33" s="201">
        <v>1.35</v>
      </c>
      <c r="O33" s="201">
        <v>0</v>
      </c>
      <c r="P33" s="201">
        <v>1.44</v>
      </c>
      <c r="Q33" s="201">
        <v>0.13</v>
      </c>
      <c r="R33" s="201">
        <v>0.48</v>
      </c>
      <c r="S33" s="201">
        <v>0.3</v>
      </c>
      <c r="T33" s="201">
        <v>0</v>
      </c>
      <c r="U33" s="201">
        <v>0.96</v>
      </c>
      <c r="V33" s="201">
        <v>0.46</v>
      </c>
      <c r="W33" s="201">
        <v>0.53</v>
      </c>
      <c r="X33" s="201">
        <v>1.69</v>
      </c>
      <c r="Y33" s="201">
        <v>0</v>
      </c>
      <c r="Z33" s="201">
        <v>15.36</v>
      </c>
      <c r="AA33" s="201">
        <v>1.03</v>
      </c>
      <c r="AB33" s="201">
        <v>0</v>
      </c>
      <c r="AC33" s="201">
        <v>0</v>
      </c>
      <c r="AD33" s="201">
        <v>17.8</v>
      </c>
      <c r="AE33" s="201">
        <v>0</v>
      </c>
      <c r="AF33" s="201">
        <v>0</v>
      </c>
      <c r="AG33" s="201">
        <v>52.06</v>
      </c>
      <c r="AH33" s="201">
        <v>0</v>
      </c>
      <c r="AI33" s="201">
        <v>12.53</v>
      </c>
      <c r="AJ33" s="201">
        <v>0</v>
      </c>
      <c r="AK33" s="201">
        <v>13.75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13.4</v>
      </c>
      <c r="E34" s="201">
        <v>0</v>
      </c>
      <c r="F34" s="201">
        <v>0</v>
      </c>
      <c r="G34" s="201">
        <v>21.66</v>
      </c>
      <c r="H34" s="201">
        <v>0</v>
      </c>
      <c r="I34" s="201">
        <v>0</v>
      </c>
      <c r="J34" s="201">
        <v>20.85</v>
      </c>
      <c r="K34" s="201">
        <v>2.15</v>
      </c>
      <c r="L34" s="201">
        <v>21.58</v>
      </c>
      <c r="M34" s="201">
        <v>1.05</v>
      </c>
      <c r="N34" s="201">
        <v>1.35</v>
      </c>
      <c r="O34" s="201">
        <v>0</v>
      </c>
      <c r="P34" s="201">
        <v>1.44</v>
      </c>
      <c r="Q34" s="201">
        <v>0.13</v>
      </c>
      <c r="R34" s="201">
        <v>0.48</v>
      </c>
      <c r="S34" s="201">
        <v>0.3</v>
      </c>
      <c r="T34" s="201">
        <v>0</v>
      </c>
      <c r="U34" s="201">
        <v>0.96</v>
      </c>
      <c r="V34" s="201">
        <v>0.46</v>
      </c>
      <c r="W34" s="201">
        <v>0.53</v>
      </c>
      <c r="X34" s="201">
        <v>1.69</v>
      </c>
      <c r="Y34" s="201">
        <v>0</v>
      </c>
      <c r="Z34" s="201">
        <v>15.36</v>
      </c>
      <c r="AA34" s="201">
        <v>1.03</v>
      </c>
      <c r="AB34" s="201">
        <v>0</v>
      </c>
      <c r="AC34" s="201">
        <v>0</v>
      </c>
      <c r="AD34" s="201">
        <v>17.8</v>
      </c>
      <c r="AE34" s="201">
        <v>0</v>
      </c>
      <c r="AF34" s="201">
        <v>0</v>
      </c>
      <c r="AG34" s="201">
        <v>52.06</v>
      </c>
      <c r="AH34" s="201">
        <v>0</v>
      </c>
      <c r="AI34" s="201">
        <v>12.53</v>
      </c>
      <c r="AJ34" s="201">
        <v>0</v>
      </c>
      <c r="AK34" s="201">
        <v>13.75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13.27</v>
      </c>
      <c r="E35" s="201">
        <v>0</v>
      </c>
      <c r="F35" s="201">
        <v>0</v>
      </c>
      <c r="G35" s="201">
        <v>21.66</v>
      </c>
      <c r="H35" s="201">
        <v>0</v>
      </c>
      <c r="I35" s="201">
        <v>0</v>
      </c>
      <c r="J35" s="201">
        <v>20.85</v>
      </c>
      <c r="K35" s="201">
        <v>2.15</v>
      </c>
      <c r="L35" s="201">
        <v>21.58</v>
      </c>
      <c r="M35" s="201">
        <v>1.05</v>
      </c>
      <c r="N35" s="201">
        <v>1.35</v>
      </c>
      <c r="O35" s="201">
        <v>0</v>
      </c>
      <c r="P35" s="201">
        <v>1.44</v>
      </c>
      <c r="Q35" s="201">
        <v>0.13</v>
      </c>
      <c r="R35" s="201">
        <v>0.48</v>
      </c>
      <c r="S35" s="201">
        <v>0.3</v>
      </c>
      <c r="T35" s="201">
        <v>0</v>
      </c>
      <c r="U35" s="201">
        <v>0.96</v>
      </c>
      <c r="V35" s="201">
        <v>0.46</v>
      </c>
      <c r="W35" s="201">
        <v>0.53</v>
      </c>
      <c r="X35" s="201">
        <v>1.69</v>
      </c>
      <c r="Y35" s="201">
        <v>0</v>
      </c>
      <c r="Z35" s="201">
        <v>15.36</v>
      </c>
      <c r="AA35" s="201">
        <v>1.03</v>
      </c>
      <c r="AB35" s="201">
        <v>0</v>
      </c>
      <c r="AC35" s="201">
        <v>0</v>
      </c>
      <c r="AD35" s="201">
        <v>17.8</v>
      </c>
      <c r="AE35" s="201">
        <v>0</v>
      </c>
      <c r="AF35" s="201">
        <v>0</v>
      </c>
      <c r="AG35" s="201">
        <v>52.06</v>
      </c>
      <c r="AH35" s="201">
        <v>0</v>
      </c>
      <c r="AI35" s="201">
        <v>12.53</v>
      </c>
      <c r="AJ35" s="201">
        <v>0</v>
      </c>
      <c r="AK35" s="201">
        <v>13.75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13.27</v>
      </c>
      <c r="E36" s="201">
        <v>0</v>
      </c>
      <c r="F36" s="201">
        <v>0</v>
      </c>
      <c r="G36" s="201">
        <v>21.66</v>
      </c>
      <c r="H36" s="201">
        <v>0</v>
      </c>
      <c r="I36" s="201">
        <v>0</v>
      </c>
      <c r="J36" s="201">
        <v>20.85</v>
      </c>
      <c r="K36" s="201">
        <v>2.15</v>
      </c>
      <c r="L36" s="201">
        <v>21.58</v>
      </c>
      <c r="M36" s="201">
        <v>1.05</v>
      </c>
      <c r="N36" s="201">
        <v>1.35</v>
      </c>
      <c r="O36" s="201">
        <v>0</v>
      </c>
      <c r="P36" s="201">
        <v>1.44</v>
      </c>
      <c r="Q36" s="201">
        <v>0.13</v>
      </c>
      <c r="R36" s="201">
        <v>0.48</v>
      </c>
      <c r="S36" s="201">
        <v>0.3</v>
      </c>
      <c r="T36" s="201">
        <v>0</v>
      </c>
      <c r="U36" s="201">
        <v>0.96</v>
      </c>
      <c r="V36" s="201">
        <v>0.46</v>
      </c>
      <c r="W36" s="201">
        <v>0.53</v>
      </c>
      <c r="X36" s="201">
        <v>1.69</v>
      </c>
      <c r="Y36" s="201">
        <v>0</v>
      </c>
      <c r="Z36" s="201">
        <v>15.36</v>
      </c>
      <c r="AA36" s="201">
        <v>1.03</v>
      </c>
      <c r="AB36" s="201">
        <v>0</v>
      </c>
      <c r="AC36" s="201">
        <v>0</v>
      </c>
      <c r="AD36" s="201">
        <v>17.8</v>
      </c>
      <c r="AE36" s="201">
        <v>0</v>
      </c>
      <c r="AF36" s="201">
        <v>0</v>
      </c>
      <c r="AG36" s="201">
        <v>52.06</v>
      </c>
      <c r="AH36" s="201">
        <v>0</v>
      </c>
      <c r="AI36" s="201">
        <v>12.53</v>
      </c>
      <c r="AJ36" s="201">
        <v>0</v>
      </c>
      <c r="AK36" s="201">
        <v>13.75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13.27</v>
      </c>
      <c r="E37" s="201">
        <v>0</v>
      </c>
      <c r="F37" s="201">
        <v>0</v>
      </c>
      <c r="G37" s="201">
        <v>21.66</v>
      </c>
      <c r="H37" s="201">
        <v>0</v>
      </c>
      <c r="I37" s="201">
        <v>0</v>
      </c>
      <c r="J37" s="201">
        <v>20.85</v>
      </c>
      <c r="K37" s="201">
        <v>2.15</v>
      </c>
      <c r="L37" s="201">
        <v>21.58</v>
      </c>
      <c r="M37" s="201">
        <v>1.05</v>
      </c>
      <c r="N37" s="201">
        <v>1.35</v>
      </c>
      <c r="O37" s="201">
        <v>0</v>
      </c>
      <c r="P37" s="201">
        <v>1.44</v>
      </c>
      <c r="Q37" s="201">
        <v>0.13</v>
      </c>
      <c r="R37" s="201">
        <v>0.48</v>
      </c>
      <c r="S37" s="201">
        <v>0.3</v>
      </c>
      <c r="T37" s="201">
        <v>0</v>
      </c>
      <c r="U37" s="201">
        <v>0.96</v>
      </c>
      <c r="V37" s="201">
        <v>0.46</v>
      </c>
      <c r="W37" s="201">
        <v>0.53</v>
      </c>
      <c r="X37" s="201">
        <v>1.69</v>
      </c>
      <c r="Y37" s="201">
        <v>0</v>
      </c>
      <c r="Z37" s="201">
        <v>15.36</v>
      </c>
      <c r="AA37" s="201">
        <v>1.03</v>
      </c>
      <c r="AB37" s="201">
        <v>0</v>
      </c>
      <c r="AC37" s="201">
        <v>0</v>
      </c>
      <c r="AD37" s="201">
        <v>17.8</v>
      </c>
      <c r="AE37" s="201">
        <v>0</v>
      </c>
      <c r="AF37" s="201">
        <v>0</v>
      </c>
      <c r="AG37" s="201">
        <v>52.06</v>
      </c>
      <c r="AH37" s="201">
        <v>0</v>
      </c>
      <c r="AI37" s="201">
        <v>12.53</v>
      </c>
      <c r="AJ37" s="201">
        <v>0</v>
      </c>
      <c r="AK37" s="201">
        <v>13.75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13.27</v>
      </c>
      <c r="E38" s="201">
        <v>0</v>
      </c>
      <c r="F38" s="201">
        <v>0</v>
      </c>
      <c r="G38" s="201">
        <v>21.66</v>
      </c>
      <c r="H38" s="201">
        <v>0</v>
      </c>
      <c r="I38" s="201">
        <v>0</v>
      </c>
      <c r="J38" s="201">
        <v>20.85</v>
      </c>
      <c r="K38" s="201">
        <v>2.15</v>
      </c>
      <c r="L38" s="201">
        <v>95.22</v>
      </c>
      <c r="M38" s="201">
        <v>1.05</v>
      </c>
      <c r="N38" s="201">
        <v>1.35</v>
      </c>
      <c r="O38" s="201">
        <v>0</v>
      </c>
      <c r="P38" s="201">
        <v>1.44</v>
      </c>
      <c r="Q38" s="201">
        <v>0.13</v>
      </c>
      <c r="R38" s="201">
        <v>0.48</v>
      </c>
      <c r="S38" s="201">
        <v>0.3</v>
      </c>
      <c r="T38" s="201">
        <v>0</v>
      </c>
      <c r="U38" s="201">
        <v>0.96</v>
      </c>
      <c r="V38" s="201">
        <v>0.46</v>
      </c>
      <c r="W38" s="201">
        <v>0.53</v>
      </c>
      <c r="X38" s="201">
        <v>1.69</v>
      </c>
      <c r="Y38" s="201">
        <v>0</v>
      </c>
      <c r="Z38" s="201">
        <v>15.36</v>
      </c>
      <c r="AA38" s="201">
        <v>1.03</v>
      </c>
      <c r="AB38" s="201">
        <v>0</v>
      </c>
      <c r="AC38" s="201">
        <v>0</v>
      </c>
      <c r="AD38" s="201">
        <v>17.8</v>
      </c>
      <c r="AE38" s="201">
        <v>0</v>
      </c>
      <c r="AF38" s="201">
        <v>0</v>
      </c>
      <c r="AG38" s="201">
        <v>52.06</v>
      </c>
      <c r="AH38" s="201">
        <v>0</v>
      </c>
      <c r="AI38" s="201">
        <v>12.53</v>
      </c>
      <c r="AJ38" s="201">
        <v>0</v>
      </c>
      <c r="AK38" s="201">
        <v>13.75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13.27</v>
      </c>
      <c r="E39" s="201">
        <v>0</v>
      </c>
      <c r="F39" s="201">
        <v>0</v>
      </c>
      <c r="G39" s="201">
        <v>21.66</v>
      </c>
      <c r="H39" s="201">
        <v>0</v>
      </c>
      <c r="I39" s="201">
        <v>0</v>
      </c>
      <c r="J39" s="201">
        <v>20.85</v>
      </c>
      <c r="K39" s="201">
        <v>2.15</v>
      </c>
      <c r="L39" s="201">
        <v>161.5</v>
      </c>
      <c r="M39" s="201">
        <v>1.05</v>
      </c>
      <c r="N39" s="201">
        <v>1.35</v>
      </c>
      <c r="O39" s="201">
        <v>0</v>
      </c>
      <c r="P39" s="201">
        <v>1.44</v>
      </c>
      <c r="Q39" s="201">
        <v>0.13</v>
      </c>
      <c r="R39" s="201">
        <v>0.48</v>
      </c>
      <c r="S39" s="201">
        <v>0.3</v>
      </c>
      <c r="T39" s="201">
        <v>0</v>
      </c>
      <c r="U39" s="201">
        <v>0.96</v>
      </c>
      <c r="V39" s="201">
        <v>0.46</v>
      </c>
      <c r="W39" s="201">
        <v>0.53</v>
      </c>
      <c r="X39" s="201">
        <v>1.69</v>
      </c>
      <c r="Y39" s="201">
        <v>0</v>
      </c>
      <c r="Z39" s="201">
        <v>15.36</v>
      </c>
      <c r="AA39" s="201">
        <v>1.03</v>
      </c>
      <c r="AB39" s="201">
        <v>0</v>
      </c>
      <c r="AC39" s="201">
        <v>0</v>
      </c>
      <c r="AD39" s="201">
        <v>17.8</v>
      </c>
      <c r="AE39" s="201">
        <v>0</v>
      </c>
      <c r="AF39" s="201">
        <v>0</v>
      </c>
      <c r="AG39" s="201">
        <v>52.06</v>
      </c>
      <c r="AH39" s="201">
        <v>0</v>
      </c>
      <c r="AI39" s="201">
        <v>12.53</v>
      </c>
      <c r="AJ39" s="201">
        <v>0</v>
      </c>
      <c r="AK39" s="201">
        <v>12.13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13.27</v>
      </c>
      <c r="E40" s="201">
        <v>0</v>
      </c>
      <c r="F40" s="201">
        <v>0</v>
      </c>
      <c r="G40" s="201">
        <v>21.66</v>
      </c>
      <c r="H40" s="201">
        <v>0</v>
      </c>
      <c r="I40" s="201">
        <v>0</v>
      </c>
      <c r="J40" s="201">
        <v>20.85</v>
      </c>
      <c r="K40" s="201">
        <v>2.15</v>
      </c>
      <c r="L40" s="201">
        <v>147.19999999999999</v>
      </c>
      <c r="M40" s="201">
        <v>1.05</v>
      </c>
      <c r="N40" s="201">
        <v>1.35</v>
      </c>
      <c r="O40" s="201">
        <v>0</v>
      </c>
      <c r="P40" s="201">
        <v>1.44</v>
      </c>
      <c r="Q40" s="201">
        <v>0.13</v>
      </c>
      <c r="R40" s="201">
        <v>0.48</v>
      </c>
      <c r="S40" s="201">
        <v>0.3</v>
      </c>
      <c r="T40" s="201">
        <v>0</v>
      </c>
      <c r="U40" s="201">
        <v>0.96</v>
      </c>
      <c r="V40" s="201">
        <v>0.46</v>
      </c>
      <c r="W40" s="201">
        <v>0.53</v>
      </c>
      <c r="X40" s="201">
        <v>1.69</v>
      </c>
      <c r="Y40" s="201">
        <v>0</v>
      </c>
      <c r="Z40" s="201">
        <v>15.36</v>
      </c>
      <c r="AA40" s="201">
        <v>1.03</v>
      </c>
      <c r="AB40" s="201">
        <v>0</v>
      </c>
      <c r="AC40" s="201">
        <v>0</v>
      </c>
      <c r="AD40" s="201">
        <v>17.8</v>
      </c>
      <c r="AE40" s="201">
        <v>0</v>
      </c>
      <c r="AF40" s="201">
        <v>0</v>
      </c>
      <c r="AG40" s="201">
        <v>52.06</v>
      </c>
      <c r="AH40" s="201">
        <v>0</v>
      </c>
      <c r="AI40" s="201">
        <v>12.53</v>
      </c>
      <c r="AJ40" s="201">
        <v>0</v>
      </c>
      <c r="AK40" s="201">
        <v>12.13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13.27</v>
      </c>
      <c r="E41" s="201">
        <v>0</v>
      </c>
      <c r="F41" s="201">
        <v>0</v>
      </c>
      <c r="G41" s="201">
        <v>21.66</v>
      </c>
      <c r="H41" s="201">
        <v>0</v>
      </c>
      <c r="I41" s="201">
        <v>0</v>
      </c>
      <c r="J41" s="201">
        <v>20.85</v>
      </c>
      <c r="K41" s="201">
        <v>2.15</v>
      </c>
      <c r="L41" s="201">
        <v>126.99</v>
      </c>
      <c r="M41" s="201">
        <v>1.05</v>
      </c>
      <c r="N41" s="201">
        <v>1.35</v>
      </c>
      <c r="O41" s="201">
        <v>0</v>
      </c>
      <c r="P41" s="201">
        <v>1.44</v>
      </c>
      <c r="Q41" s="201">
        <v>0.13</v>
      </c>
      <c r="R41" s="201">
        <v>0.48</v>
      </c>
      <c r="S41" s="201">
        <v>0.3</v>
      </c>
      <c r="T41" s="201">
        <v>0</v>
      </c>
      <c r="U41" s="201">
        <v>0.96</v>
      </c>
      <c r="V41" s="201">
        <v>0.46</v>
      </c>
      <c r="W41" s="201">
        <v>0.53</v>
      </c>
      <c r="X41" s="201">
        <v>1.69</v>
      </c>
      <c r="Y41" s="201">
        <v>0</v>
      </c>
      <c r="Z41" s="201">
        <v>15.36</v>
      </c>
      <c r="AA41" s="201">
        <v>1.03</v>
      </c>
      <c r="AB41" s="201">
        <v>0</v>
      </c>
      <c r="AC41" s="201">
        <v>0</v>
      </c>
      <c r="AD41" s="201">
        <v>17.8</v>
      </c>
      <c r="AE41" s="201">
        <v>0</v>
      </c>
      <c r="AF41" s="201">
        <v>0</v>
      </c>
      <c r="AG41" s="201">
        <v>52.06</v>
      </c>
      <c r="AH41" s="201">
        <v>0</v>
      </c>
      <c r="AI41" s="201">
        <v>12.53</v>
      </c>
      <c r="AJ41" s="201">
        <v>0</v>
      </c>
      <c r="AK41" s="201">
        <v>12.13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13.27</v>
      </c>
      <c r="E42" s="201">
        <v>0</v>
      </c>
      <c r="F42" s="201">
        <v>0</v>
      </c>
      <c r="G42" s="201">
        <v>21.66</v>
      </c>
      <c r="H42" s="201">
        <v>0</v>
      </c>
      <c r="I42" s="201">
        <v>0</v>
      </c>
      <c r="J42" s="201">
        <v>20.85</v>
      </c>
      <c r="K42" s="201">
        <v>2.15</v>
      </c>
      <c r="L42" s="201">
        <v>126.99</v>
      </c>
      <c r="M42" s="201">
        <v>1.05</v>
      </c>
      <c r="N42" s="201">
        <v>1.35</v>
      </c>
      <c r="O42" s="201">
        <v>0</v>
      </c>
      <c r="P42" s="201">
        <v>1.44</v>
      </c>
      <c r="Q42" s="201">
        <v>0.13</v>
      </c>
      <c r="R42" s="201">
        <v>0.48</v>
      </c>
      <c r="S42" s="201">
        <v>0.3</v>
      </c>
      <c r="T42" s="201">
        <v>0</v>
      </c>
      <c r="U42" s="201">
        <v>0.96</v>
      </c>
      <c r="V42" s="201">
        <v>0.46</v>
      </c>
      <c r="W42" s="201">
        <v>0.53</v>
      </c>
      <c r="X42" s="201">
        <v>1.69</v>
      </c>
      <c r="Y42" s="201">
        <v>0</v>
      </c>
      <c r="Z42" s="201">
        <v>15.36</v>
      </c>
      <c r="AA42" s="201">
        <v>1.03</v>
      </c>
      <c r="AB42" s="201">
        <v>0</v>
      </c>
      <c r="AC42" s="201">
        <v>0</v>
      </c>
      <c r="AD42" s="201">
        <v>17.8</v>
      </c>
      <c r="AE42" s="201">
        <v>0</v>
      </c>
      <c r="AF42" s="201">
        <v>0</v>
      </c>
      <c r="AG42" s="201">
        <v>52.06</v>
      </c>
      <c r="AH42" s="201">
        <v>0</v>
      </c>
      <c r="AI42" s="201">
        <v>12.53</v>
      </c>
      <c r="AJ42" s="201">
        <v>0</v>
      </c>
      <c r="AK42" s="201">
        <v>12.13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13.27</v>
      </c>
      <c r="E43" s="201">
        <v>0</v>
      </c>
      <c r="F43" s="201">
        <v>0</v>
      </c>
      <c r="G43" s="201">
        <v>21.66</v>
      </c>
      <c r="H43" s="201">
        <v>0</v>
      </c>
      <c r="I43" s="201">
        <v>0</v>
      </c>
      <c r="J43" s="201">
        <v>20.85</v>
      </c>
      <c r="K43" s="201">
        <v>2.15</v>
      </c>
      <c r="L43" s="201">
        <v>126.99</v>
      </c>
      <c r="M43" s="201">
        <v>1.05</v>
      </c>
      <c r="N43" s="201">
        <v>1.35</v>
      </c>
      <c r="O43" s="201">
        <v>0</v>
      </c>
      <c r="P43" s="201">
        <v>1.44</v>
      </c>
      <c r="Q43" s="201">
        <v>0.13</v>
      </c>
      <c r="R43" s="201">
        <v>0.48</v>
      </c>
      <c r="S43" s="201">
        <v>0.3</v>
      </c>
      <c r="T43" s="201">
        <v>0</v>
      </c>
      <c r="U43" s="201">
        <v>0.96</v>
      </c>
      <c r="V43" s="201">
        <v>0.46</v>
      </c>
      <c r="W43" s="201">
        <v>0.53</v>
      </c>
      <c r="X43" s="201">
        <v>1.69</v>
      </c>
      <c r="Y43" s="201">
        <v>0</v>
      </c>
      <c r="Z43" s="201">
        <v>15.36</v>
      </c>
      <c r="AA43" s="201">
        <v>1.03</v>
      </c>
      <c r="AB43" s="201">
        <v>0</v>
      </c>
      <c r="AC43" s="201">
        <v>0</v>
      </c>
      <c r="AD43" s="201">
        <v>17.8</v>
      </c>
      <c r="AE43" s="201">
        <v>0</v>
      </c>
      <c r="AF43" s="201">
        <v>0</v>
      </c>
      <c r="AG43" s="201">
        <v>52.06</v>
      </c>
      <c r="AH43" s="201">
        <v>0</v>
      </c>
      <c r="AI43" s="201">
        <v>12.53</v>
      </c>
      <c r="AJ43" s="201">
        <v>0</v>
      </c>
      <c r="AK43" s="201">
        <v>12.13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13.27</v>
      </c>
      <c r="E44" s="201">
        <v>0</v>
      </c>
      <c r="F44" s="201">
        <v>0</v>
      </c>
      <c r="G44" s="201">
        <v>21.66</v>
      </c>
      <c r="H44" s="201">
        <v>0</v>
      </c>
      <c r="I44" s="201">
        <v>0</v>
      </c>
      <c r="J44" s="201">
        <v>20.85</v>
      </c>
      <c r="K44" s="201">
        <v>2.15</v>
      </c>
      <c r="L44" s="201">
        <v>126.99</v>
      </c>
      <c r="M44" s="201">
        <v>1.05</v>
      </c>
      <c r="N44" s="201">
        <v>1.35</v>
      </c>
      <c r="O44" s="201">
        <v>0</v>
      </c>
      <c r="P44" s="201">
        <v>1.44</v>
      </c>
      <c r="Q44" s="201">
        <v>0.13</v>
      </c>
      <c r="R44" s="201">
        <v>0.48</v>
      </c>
      <c r="S44" s="201">
        <v>0.3</v>
      </c>
      <c r="T44" s="201">
        <v>0</v>
      </c>
      <c r="U44" s="201">
        <v>0.96</v>
      </c>
      <c r="V44" s="201">
        <v>0.46</v>
      </c>
      <c r="W44" s="201">
        <v>0.53</v>
      </c>
      <c r="X44" s="201">
        <v>1.69</v>
      </c>
      <c r="Y44" s="201">
        <v>0</v>
      </c>
      <c r="Z44" s="201">
        <v>15.36</v>
      </c>
      <c r="AA44" s="201">
        <v>1.03</v>
      </c>
      <c r="AB44" s="201">
        <v>0</v>
      </c>
      <c r="AC44" s="201">
        <v>0</v>
      </c>
      <c r="AD44" s="201">
        <v>17.8</v>
      </c>
      <c r="AE44" s="201">
        <v>0</v>
      </c>
      <c r="AF44" s="201">
        <v>0</v>
      </c>
      <c r="AG44" s="201">
        <v>52.06</v>
      </c>
      <c r="AH44" s="201">
        <v>0</v>
      </c>
      <c r="AI44" s="201">
        <v>12.53</v>
      </c>
      <c r="AJ44" s="201">
        <v>0</v>
      </c>
      <c r="AK44" s="201">
        <v>12.13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13.27</v>
      </c>
      <c r="E45" s="201">
        <v>0</v>
      </c>
      <c r="F45" s="201">
        <v>0</v>
      </c>
      <c r="G45" s="201">
        <v>21.66</v>
      </c>
      <c r="H45" s="201">
        <v>0</v>
      </c>
      <c r="I45" s="201">
        <v>0</v>
      </c>
      <c r="J45" s="201">
        <v>20.85</v>
      </c>
      <c r="K45" s="201">
        <v>1.1299999999999999</v>
      </c>
      <c r="L45" s="201">
        <v>126.99</v>
      </c>
      <c r="M45" s="201">
        <v>1.05</v>
      </c>
      <c r="N45" s="201">
        <v>1.35</v>
      </c>
      <c r="O45" s="201">
        <v>0</v>
      </c>
      <c r="P45" s="201">
        <v>1.44</v>
      </c>
      <c r="Q45" s="201">
        <v>0.13</v>
      </c>
      <c r="R45" s="201">
        <v>0.48</v>
      </c>
      <c r="S45" s="201">
        <v>0.3</v>
      </c>
      <c r="T45" s="201">
        <v>0</v>
      </c>
      <c r="U45" s="201">
        <v>0.96</v>
      </c>
      <c r="V45" s="201">
        <v>0.46</v>
      </c>
      <c r="W45" s="201">
        <v>0.53</v>
      </c>
      <c r="X45" s="201">
        <v>1.69</v>
      </c>
      <c r="Y45" s="201">
        <v>0</v>
      </c>
      <c r="Z45" s="201">
        <v>15.36</v>
      </c>
      <c r="AA45" s="201">
        <v>1.03</v>
      </c>
      <c r="AB45" s="201">
        <v>0</v>
      </c>
      <c r="AC45" s="201">
        <v>0</v>
      </c>
      <c r="AD45" s="201">
        <v>17.8</v>
      </c>
      <c r="AE45" s="201">
        <v>0</v>
      </c>
      <c r="AF45" s="201">
        <v>0</v>
      </c>
      <c r="AG45" s="201">
        <v>52.06</v>
      </c>
      <c r="AH45" s="201">
        <v>0</v>
      </c>
      <c r="AI45" s="201">
        <v>12.53</v>
      </c>
      <c r="AJ45" s="201">
        <v>0</v>
      </c>
      <c r="AK45" s="201">
        <v>10.89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13.27</v>
      </c>
      <c r="E46" s="201">
        <v>0</v>
      </c>
      <c r="F46" s="201">
        <v>0</v>
      </c>
      <c r="G46" s="201">
        <v>21.66</v>
      </c>
      <c r="H46" s="201">
        <v>0</v>
      </c>
      <c r="I46" s="201">
        <v>0</v>
      </c>
      <c r="J46" s="201">
        <v>20.85</v>
      </c>
      <c r="K46" s="201">
        <v>1.98</v>
      </c>
      <c r="L46" s="201">
        <v>147.19999999999999</v>
      </c>
      <c r="M46" s="201">
        <v>1.05</v>
      </c>
      <c r="N46" s="201">
        <v>1.35</v>
      </c>
      <c r="O46" s="201">
        <v>0</v>
      </c>
      <c r="P46" s="201">
        <v>1.44</v>
      </c>
      <c r="Q46" s="201">
        <v>0.13</v>
      </c>
      <c r="R46" s="201">
        <v>0.48</v>
      </c>
      <c r="S46" s="201">
        <v>0.3</v>
      </c>
      <c r="T46" s="201">
        <v>0</v>
      </c>
      <c r="U46" s="201">
        <v>0.96</v>
      </c>
      <c r="V46" s="201">
        <v>0.46</v>
      </c>
      <c r="W46" s="201">
        <v>0.53</v>
      </c>
      <c r="X46" s="201">
        <v>1.69</v>
      </c>
      <c r="Y46" s="201">
        <v>0</v>
      </c>
      <c r="Z46" s="201">
        <v>15.37</v>
      </c>
      <c r="AA46" s="201">
        <v>1.03</v>
      </c>
      <c r="AB46" s="201">
        <v>0</v>
      </c>
      <c r="AC46" s="201">
        <v>0</v>
      </c>
      <c r="AD46" s="201">
        <v>17.8</v>
      </c>
      <c r="AE46" s="201">
        <v>0</v>
      </c>
      <c r="AF46" s="201">
        <v>0</v>
      </c>
      <c r="AG46" s="201">
        <v>52.06</v>
      </c>
      <c r="AH46" s="201">
        <v>0</v>
      </c>
      <c r="AI46" s="201">
        <v>12.53</v>
      </c>
      <c r="AJ46" s="201">
        <v>0</v>
      </c>
      <c r="AK46" s="201">
        <v>10.89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13.27</v>
      </c>
      <c r="E47" s="201">
        <v>0</v>
      </c>
      <c r="F47" s="201">
        <v>0</v>
      </c>
      <c r="G47" s="201">
        <v>21.66</v>
      </c>
      <c r="H47" s="201">
        <v>0</v>
      </c>
      <c r="I47" s="201">
        <v>0</v>
      </c>
      <c r="J47" s="201">
        <v>20.85</v>
      </c>
      <c r="K47" s="201">
        <v>2.15</v>
      </c>
      <c r="L47" s="201">
        <v>167.42</v>
      </c>
      <c r="M47" s="201">
        <v>1.05</v>
      </c>
      <c r="N47" s="201">
        <v>1.35</v>
      </c>
      <c r="O47" s="201">
        <v>0</v>
      </c>
      <c r="P47" s="201">
        <v>1.44</v>
      </c>
      <c r="Q47" s="201">
        <v>0.13</v>
      </c>
      <c r="R47" s="201">
        <v>0.48</v>
      </c>
      <c r="S47" s="201">
        <v>0.3</v>
      </c>
      <c r="T47" s="201">
        <v>0</v>
      </c>
      <c r="U47" s="201">
        <v>0.96</v>
      </c>
      <c r="V47" s="201">
        <v>0.46</v>
      </c>
      <c r="W47" s="201">
        <v>0.53</v>
      </c>
      <c r="X47" s="201">
        <v>1.69</v>
      </c>
      <c r="Y47" s="201">
        <v>0</v>
      </c>
      <c r="Z47" s="201">
        <v>15.36</v>
      </c>
      <c r="AA47" s="201">
        <v>1.03</v>
      </c>
      <c r="AB47" s="201">
        <v>0</v>
      </c>
      <c r="AC47" s="201">
        <v>0</v>
      </c>
      <c r="AD47" s="201">
        <v>17.8</v>
      </c>
      <c r="AE47" s="201">
        <v>0</v>
      </c>
      <c r="AF47" s="201">
        <v>0</v>
      </c>
      <c r="AG47" s="201">
        <v>52.06</v>
      </c>
      <c r="AH47" s="201">
        <v>0</v>
      </c>
      <c r="AI47" s="201">
        <v>12.53</v>
      </c>
      <c r="AJ47" s="201">
        <v>0</v>
      </c>
      <c r="AK47" s="201">
        <v>10.89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13.27</v>
      </c>
      <c r="E48" s="201">
        <v>0</v>
      </c>
      <c r="F48" s="201">
        <v>0</v>
      </c>
      <c r="G48" s="201">
        <v>21.66</v>
      </c>
      <c r="H48" s="201">
        <v>0</v>
      </c>
      <c r="I48" s="201">
        <v>0</v>
      </c>
      <c r="J48" s="201">
        <v>20.85</v>
      </c>
      <c r="K48" s="201">
        <v>2.15</v>
      </c>
      <c r="L48" s="201">
        <v>187.64</v>
      </c>
      <c r="M48" s="201">
        <v>1.05</v>
      </c>
      <c r="N48" s="201">
        <v>1.35</v>
      </c>
      <c r="O48" s="201">
        <v>0</v>
      </c>
      <c r="P48" s="201">
        <v>1.44</v>
      </c>
      <c r="Q48" s="201">
        <v>0.13</v>
      </c>
      <c r="R48" s="201">
        <v>0.48</v>
      </c>
      <c r="S48" s="201">
        <v>0.3</v>
      </c>
      <c r="T48" s="201">
        <v>0</v>
      </c>
      <c r="U48" s="201">
        <v>0.96</v>
      </c>
      <c r="V48" s="201">
        <v>0.46</v>
      </c>
      <c r="W48" s="201">
        <v>0.53</v>
      </c>
      <c r="X48" s="201">
        <v>1.69</v>
      </c>
      <c r="Y48" s="201">
        <v>0</v>
      </c>
      <c r="Z48" s="201">
        <v>15.36</v>
      </c>
      <c r="AA48" s="201">
        <v>1.03</v>
      </c>
      <c r="AB48" s="201">
        <v>0</v>
      </c>
      <c r="AC48" s="201">
        <v>0</v>
      </c>
      <c r="AD48" s="201">
        <v>17.8</v>
      </c>
      <c r="AE48" s="201">
        <v>0</v>
      </c>
      <c r="AF48" s="201">
        <v>0</v>
      </c>
      <c r="AG48" s="201">
        <v>52.06</v>
      </c>
      <c r="AH48" s="201">
        <v>0</v>
      </c>
      <c r="AI48" s="201">
        <v>12.53</v>
      </c>
      <c r="AJ48" s="201">
        <v>0</v>
      </c>
      <c r="AK48" s="201">
        <v>10.89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13.27</v>
      </c>
      <c r="E49" s="201">
        <v>0</v>
      </c>
      <c r="F49" s="201">
        <v>0</v>
      </c>
      <c r="G49" s="201">
        <v>21.66</v>
      </c>
      <c r="H49" s="201">
        <v>0</v>
      </c>
      <c r="I49" s="201">
        <v>0</v>
      </c>
      <c r="J49" s="201">
        <v>20.85</v>
      </c>
      <c r="K49" s="201">
        <v>2.15</v>
      </c>
      <c r="L49" s="201">
        <v>197.26</v>
      </c>
      <c r="M49" s="201">
        <v>1.05</v>
      </c>
      <c r="N49" s="201">
        <v>1.35</v>
      </c>
      <c r="O49" s="201">
        <v>0</v>
      </c>
      <c r="P49" s="201">
        <v>1.44</v>
      </c>
      <c r="Q49" s="201">
        <v>0.13</v>
      </c>
      <c r="R49" s="201">
        <v>0.48</v>
      </c>
      <c r="S49" s="201">
        <v>0.3</v>
      </c>
      <c r="T49" s="201">
        <v>0</v>
      </c>
      <c r="U49" s="201">
        <v>0.96</v>
      </c>
      <c r="V49" s="201">
        <v>0.46</v>
      </c>
      <c r="W49" s="201">
        <v>0.53</v>
      </c>
      <c r="X49" s="201">
        <v>1.69</v>
      </c>
      <c r="Y49" s="201">
        <v>0</v>
      </c>
      <c r="Z49" s="201">
        <v>7.43</v>
      </c>
      <c r="AA49" s="201">
        <v>1.03</v>
      </c>
      <c r="AB49" s="201">
        <v>0</v>
      </c>
      <c r="AC49" s="201">
        <v>0</v>
      </c>
      <c r="AD49" s="201">
        <v>17.8</v>
      </c>
      <c r="AE49" s="201">
        <v>0</v>
      </c>
      <c r="AF49" s="201">
        <v>0</v>
      </c>
      <c r="AG49" s="201">
        <v>52.06</v>
      </c>
      <c r="AH49" s="201">
        <v>0</v>
      </c>
      <c r="AI49" s="201">
        <v>12.53</v>
      </c>
      <c r="AJ49" s="201">
        <v>0</v>
      </c>
      <c r="AK49" s="201">
        <v>10.89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13.27</v>
      </c>
      <c r="E50" s="201">
        <v>0</v>
      </c>
      <c r="F50" s="201">
        <v>0</v>
      </c>
      <c r="G50" s="201">
        <v>21.66</v>
      </c>
      <c r="H50" s="201">
        <v>0</v>
      </c>
      <c r="I50" s="201">
        <v>0</v>
      </c>
      <c r="J50" s="201">
        <v>20.85</v>
      </c>
      <c r="K50" s="201">
        <v>2.15</v>
      </c>
      <c r="L50" s="201">
        <v>207.85</v>
      </c>
      <c r="M50" s="201">
        <v>1.05</v>
      </c>
      <c r="N50" s="201">
        <v>1.35</v>
      </c>
      <c r="O50" s="201">
        <v>0</v>
      </c>
      <c r="P50" s="201">
        <v>1.44</v>
      </c>
      <c r="Q50" s="201">
        <v>0.13</v>
      </c>
      <c r="R50" s="201">
        <v>0.48</v>
      </c>
      <c r="S50" s="201">
        <v>0.3</v>
      </c>
      <c r="T50" s="201">
        <v>0</v>
      </c>
      <c r="U50" s="201">
        <v>0.96</v>
      </c>
      <c r="V50" s="201">
        <v>0.46</v>
      </c>
      <c r="W50" s="201">
        <v>0.53</v>
      </c>
      <c r="X50" s="201">
        <v>1.69</v>
      </c>
      <c r="Y50" s="201">
        <v>0</v>
      </c>
      <c r="Z50" s="201">
        <v>7.43</v>
      </c>
      <c r="AA50" s="201">
        <v>1.03</v>
      </c>
      <c r="AB50" s="201">
        <v>0</v>
      </c>
      <c r="AC50" s="201">
        <v>0</v>
      </c>
      <c r="AD50" s="201">
        <v>17.8</v>
      </c>
      <c r="AE50" s="201">
        <v>0</v>
      </c>
      <c r="AF50" s="201">
        <v>0</v>
      </c>
      <c r="AG50" s="201">
        <v>52.06</v>
      </c>
      <c r="AH50" s="201">
        <v>0</v>
      </c>
      <c r="AI50" s="201">
        <v>12.53</v>
      </c>
      <c r="AJ50" s="201">
        <v>0</v>
      </c>
      <c r="AK50" s="201">
        <v>10.89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13.27</v>
      </c>
      <c r="E51" s="201">
        <v>0</v>
      </c>
      <c r="F51" s="201">
        <v>0</v>
      </c>
      <c r="G51" s="201">
        <v>21.66</v>
      </c>
      <c r="H51" s="201">
        <v>0</v>
      </c>
      <c r="I51" s="201">
        <v>0</v>
      </c>
      <c r="J51" s="201">
        <v>20.85</v>
      </c>
      <c r="K51" s="201">
        <v>2.15</v>
      </c>
      <c r="L51" s="201">
        <v>222.29</v>
      </c>
      <c r="M51" s="201">
        <v>1.05</v>
      </c>
      <c r="N51" s="201">
        <v>1.35</v>
      </c>
      <c r="O51" s="201">
        <v>0</v>
      </c>
      <c r="P51" s="201">
        <v>1.44</v>
      </c>
      <c r="Q51" s="201">
        <v>0.13</v>
      </c>
      <c r="R51" s="201">
        <v>0.48</v>
      </c>
      <c r="S51" s="201">
        <v>0.3</v>
      </c>
      <c r="T51" s="201">
        <v>0</v>
      </c>
      <c r="U51" s="201">
        <v>0.96</v>
      </c>
      <c r="V51" s="201">
        <v>0.46</v>
      </c>
      <c r="W51" s="201">
        <v>0.53</v>
      </c>
      <c r="X51" s="201">
        <v>1.69</v>
      </c>
      <c r="Y51" s="201">
        <v>0</v>
      </c>
      <c r="Z51" s="201">
        <v>7.43</v>
      </c>
      <c r="AA51" s="201">
        <v>1.03</v>
      </c>
      <c r="AB51" s="201">
        <v>0</v>
      </c>
      <c r="AC51" s="201">
        <v>0</v>
      </c>
      <c r="AD51" s="201">
        <v>17.8</v>
      </c>
      <c r="AE51" s="201">
        <v>0</v>
      </c>
      <c r="AF51" s="201">
        <v>0</v>
      </c>
      <c r="AG51" s="201">
        <v>52.06</v>
      </c>
      <c r="AH51" s="201">
        <v>0</v>
      </c>
      <c r="AI51" s="201">
        <v>12.53</v>
      </c>
      <c r="AJ51" s="201">
        <v>0</v>
      </c>
      <c r="AK51" s="201">
        <v>10.89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13.27</v>
      </c>
      <c r="E52" s="201">
        <v>0</v>
      </c>
      <c r="F52" s="201">
        <v>0</v>
      </c>
      <c r="G52" s="201">
        <v>21.66</v>
      </c>
      <c r="H52" s="201">
        <v>0</v>
      </c>
      <c r="I52" s="201">
        <v>0</v>
      </c>
      <c r="J52" s="201">
        <v>20.85</v>
      </c>
      <c r="K52" s="201">
        <v>2.15</v>
      </c>
      <c r="L52" s="201">
        <v>237.7</v>
      </c>
      <c r="M52" s="201">
        <v>1.05</v>
      </c>
      <c r="N52" s="201">
        <v>1.35</v>
      </c>
      <c r="O52" s="201">
        <v>0</v>
      </c>
      <c r="P52" s="201">
        <v>1.44</v>
      </c>
      <c r="Q52" s="201">
        <v>0.13</v>
      </c>
      <c r="R52" s="201">
        <v>0.48</v>
      </c>
      <c r="S52" s="201">
        <v>0.3</v>
      </c>
      <c r="T52" s="201">
        <v>0</v>
      </c>
      <c r="U52" s="201">
        <v>0.96</v>
      </c>
      <c r="V52" s="201">
        <v>0.46</v>
      </c>
      <c r="W52" s="201">
        <v>0.53</v>
      </c>
      <c r="X52" s="201">
        <v>1.69</v>
      </c>
      <c r="Y52" s="201">
        <v>0</v>
      </c>
      <c r="Z52" s="201">
        <v>7.43</v>
      </c>
      <c r="AA52" s="201">
        <v>1.03</v>
      </c>
      <c r="AB52" s="201">
        <v>0</v>
      </c>
      <c r="AC52" s="201">
        <v>0</v>
      </c>
      <c r="AD52" s="201">
        <v>17.8</v>
      </c>
      <c r="AE52" s="201">
        <v>0</v>
      </c>
      <c r="AF52" s="201">
        <v>0</v>
      </c>
      <c r="AG52" s="201">
        <v>52.06</v>
      </c>
      <c r="AH52" s="201">
        <v>0</v>
      </c>
      <c r="AI52" s="201">
        <v>12.53</v>
      </c>
      <c r="AJ52" s="201">
        <v>0</v>
      </c>
      <c r="AK52" s="201">
        <v>10.89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13.27</v>
      </c>
      <c r="E53" s="201">
        <v>0</v>
      </c>
      <c r="F53" s="201">
        <v>0</v>
      </c>
      <c r="G53" s="201">
        <v>21.66</v>
      </c>
      <c r="H53" s="201">
        <v>0</v>
      </c>
      <c r="I53" s="201">
        <v>0</v>
      </c>
      <c r="J53" s="201">
        <v>20.85</v>
      </c>
      <c r="K53" s="201">
        <v>2.15</v>
      </c>
      <c r="L53" s="201">
        <v>271.39</v>
      </c>
      <c r="M53" s="201">
        <v>1.05</v>
      </c>
      <c r="N53" s="201">
        <v>1.35</v>
      </c>
      <c r="O53" s="201">
        <v>0</v>
      </c>
      <c r="P53" s="201">
        <v>1.44</v>
      </c>
      <c r="Q53" s="201">
        <v>0.13</v>
      </c>
      <c r="R53" s="201">
        <v>0.48</v>
      </c>
      <c r="S53" s="201">
        <v>0.3</v>
      </c>
      <c r="T53" s="201">
        <v>0</v>
      </c>
      <c r="U53" s="201">
        <v>0.96</v>
      </c>
      <c r="V53" s="201">
        <v>0.46</v>
      </c>
      <c r="W53" s="201">
        <v>0.53</v>
      </c>
      <c r="X53" s="201">
        <v>1.69</v>
      </c>
      <c r="Y53" s="201">
        <v>0</v>
      </c>
      <c r="Z53" s="201">
        <v>7.43</v>
      </c>
      <c r="AA53" s="201">
        <v>1.03</v>
      </c>
      <c r="AB53" s="201">
        <v>0</v>
      </c>
      <c r="AC53" s="201">
        <v>0</v>
      </c>
      <c r="AD53" s="201">
        <v>17.8</v>
      </c>
      <c r="AE53" s="201">
        <v>0</v>
      </c>
      <c r="AF53" s="201">
        <v>0</v>
      </c>
      <c r="AG53" s="201">
        <v>52.06</v>
      </c>
      <c r="AH53" s="201">
        <v>0</v>
      </c>
      <c r="AI53" s="201">
        <v>12.53</v>
      </c>
      <c r="AJ53" s="201">
        <v>0</v>
      </c>
      <c r="AK53" s="201">
        <v>10.89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13.27</v>
      </c>
      <c r="E54" s="201">
        <v>0</v>
      </c>
      <c r="F54" s="201">
        <v>0</v>
      </c>
      <c r="G54" s="201">
        <v>21.66</v>
      </c>
      <c r="H54" s="201">
        <v>0</v>
      </c>
      <c r="I54" s="201">
        <v>0</v>
      </c>
      <c r="J54" s="201">
        <v>20.85</v>
      </c>
      <c r="K54" s="201">
        <v>2.15</v>
      </c>
      <c r="L54" s="201">
        <v>271.39</v>
      </c>
      <c r="M54" s="201">
        <v>1.05</v>
      </c>
      <c r="N54" s="201">
        <v>1.35</v>
      </c>
      <c r="O54" s="201">
        <v>0</v>
      </c>
      <c r="P54" s="201">
        <v>1.44</v>
      </c>
      <c r="Q54" s="201">
        <v>0.13</v>
      </c>
      <c r="R54" s="201">
        <v>0.48</v>
      </c>
      <c r="S54" s="201">
        <v>0.3</v>
      </c>
      <c r="T54" s="201">
        <v>0</v>
      </c>
      <c r="U54" s="201">
        <v>0.96</v>
      </c>
      <c r="V54" s="201">
        <v>0.46</v>
      </c>
      <c r="W54" s="201">
        <v>0.53</v>
      </c>
      <c r="X54" s="201">
        <v>1.69</v>
      </c>
      <c r="Y54" s="201">
        <v>0</v>
      </c>
      <c r="Z54" s="201">
        <v>7.43</v>
      </c>
      <c r="AA54" s="201">
        <v>1.03</v>
      </c>
      <c r="AB54" s="201">
        <v>0</v>
      </c>
      <c r="AC54" s="201">
        <v>0</v>
      </c>
      <c r="AD54" s="201">
        <v>17.8</v>
      </c>
      <c r="AE54" s="201">
        <v>0</v>
      </c>
      <c r="AF54" s="201">
        <v>0</v>
      </c>
      <c r="AG54" s="201">
        <v>52.06</v>
      </c>
      <c r="AH54" s="201">
        <v>0</v>
      </c>
      <c r="AI54" s="201">
        <v>12.53</v>
      </c>
      <c r="AJ54" s="201">
        <v>0</v>
      </c>
      <c r="AK54" s="201">
        <v>10.89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13.27</v>
      </c>
      <c r="E55" s="201">
        <v>0</v>
      </c>
      <c r="F55" s="201">
        <v>0</v>
      </c>
      <c r="G55" s="201">
        <v>21.66</v>
      </c>
      <c r="H55" s="201">
        <v>0</v>
      </c>
      <c r="I55" s="201">
        <v>0</v>
      </c>
      <c r="J55" s="201">
        <v>20.85</v>
      </c>
      <c r="K55" s="201">
        <v>2.15</v>
      </c>
      <c r="L55" s="201">
        <v>271.39999999999998</v>
      </c>
      <c r="M55" s="201">
        <v>1.05</v>
      </c>
      <c r="N55" s="201">
        <v>1.35</v>
      </c>
      <c r="O55" s="201">
        <v>0</v>
      </c>
      <c r="P55" s="201">
        <v>1.44</v>
      </c>
      <c r="Q55" s="201">
        <v>1.62</v>
      </c>
      <c r="R55" s="201">
        <v>5.79</v>
      </c>
      <c r="S55" s="201">
        <v>3.48</v>
      </c>
      <c r="T55" s="201">
        <v>0</v>
      </c>
      <c r="U55" s="201">
        <v>0.96</v>
      </c>
      <c r="V55" s="201">
        <v>0.46</v>
      </c>
      <c r="W55" s="201">
        <v>0.53</v>
      </c>
      <c r="X55" s="201">
        <v>1.69</v>
      </c>
      <c r="Y55" s="201">
        <v>0</v>
      </c>
      <c r="Z55" s="201">
        <v>58.44</v>
      </c>
      <c r="AA55" s="201">
        <v>19.97</v>
      </c>
      <c r="AB55" s="201">
        <v>0</v>
      </c>
      <c r="AC55" s="201">
        <v>0</v>
      </c>
      <c r="AD55" s="201">
        <v>17.8</v>
      </c>
      <c r="AE55" s="201">
        <v>0</v>
      </c>
      <c r="AF55" s="201">
        <v>0</v>
      </c>
      <c r="AG55" s="201">
        <v>52.06</v>
      </c>
      <c r="AH55" s="201">
        <v>0</v>
      </c>
      <c r="AI55" s="201">
        <v>12.53</v>
      </c>
      <c r="AJ55" s="201">
        <v>0</v>
      </c>
      <c r="AK55" s="201">
        <v>10.89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13.27</v>
      </c>
      <c r="E56" s="201">
        <v>0</v>
      </c>
      <c r="F56" s="201">
        <v>0</v>
      </c>
      <c r="G56" s="201">
        <v>21.66</v>
      </c>
      <c r="H56" s="201">
        <v>0</v>
      </c>
      <c r="I56" s="201">
        <v>0</v>
      </c>
      <c r="J56" s="201">
        <v>20.85</v>
      </c>
      <c r="K56" s="201">
        <v>2.15</v>
      </c>
      <c r="L56" s="201">
        <v>271.39999999999998</v>
      </c>
      <c r="M56" s="201">
        <v>1.05</v>
      </c>
      <c r="N56" s="201">
        <v>1.35</v>
      </c>
      <c r="O56" s="201">
        <v>0</v>
      </c>
      <c r="P56" s="201">
        <v>1.44</v>
      </c>
      <c r="Q56" s="201">
        <v>1.62</v>
      </c>
      <c r="R56" s="201">
        <v>5.79</v>
      </c>
      <c r="S56" s="201">
        <v>3.48</v>
      </c>
      <c r="T56" s="201">
        <v>0</v>
      </c>
      <c r="U56" s="201">
        <v>0.96</v>
      </c>
      <c r="V56" s="201">
        <v>0.46</v>
      </c>
      <c r="W56" s="201">
        <v>0.53</v>
      </c>
      <c r="X56" s="201">
        <v>1.69</v>
      </c>
      <c r="Y56" s="201">
        <v>0</v>
      </c>
      <c r="Z56" s="201">
        <v>58.44</v>
      </c>
      <c r="AA56" s="201">
        <v>19.97</v>
      </c>
      <c r="AB56" s="201">
        <v>0</v>
      </c>
      <c r="AC56" s="201">
        <v>0</v>
      </c>
      <c r="AD56" s="201">
        <v>17.8</v>
      </c>
      <c r="AE56" s="201">
        <v>0</v>
      </c>
      <c r="AF56" s="201">
        <v>0</v>
      </c>
      <c r="AG56" s="201">
        <v>52.06</v>
      </c>
      <c r="AH56" s="201">
        <v>0</v>
      </c>
      <c r="AI56" s="201">
        <v>12.53</v>
      </c>
      <c r="AJ56" s="201">
        <v>0</v>
      </c>
      <c r="AK56" s="201">
        <v>10.89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13.27</v>
      </c>
      <c r="E57" s="201">
        <v>0</v>
      </c>
      <c r="F57" s="201">
        <v>0</v>
      </c>
      <c r="G57" s="201">
        <v>21.66</v>
      </c>
      <c r="H57" s="201">
        <v>0</v>
      </c>
      <c r="I57" s="201">
        <v>0</v>
      </c>
      <c r="J57" s="201">
        <v>20.85</v>
      </c>
      <c r="K57" s="201">
        <v>2.15</v>
      </c>
      <c r="L57" s="201">
        <v>271.39999999999998</v>
      </c>
      <c r="M57" s="201">
        <v>1.05</v>
      </c>
      <c r="N57" s="201">
        <v>1.35</v>
      </c>
      <c r="O57" s="201">
        <v>0</v>
      </c>
      <c r="P57" s="201">
        <v>1.44</v>
      </c>
      <c r="Q57" s="201">
        <v>1.62</v>
      </c>
      <c r="R57" s="201">
        <v>5.79</v>
      </c>
      <c r="S57" s="201">
        <v>3.48</v>
      </c>
      <c r="T57" s="201">
        <v>0</v>
      </c>
      <c r="U57" s="201">
        <v>0.96</v>
      </c>
      <c r="V57" s="201">
        <v>0.46</v>
      </c>
      <c r="W57" s="201">
        <v>0.53</v>
      </c>
      <c r="X57" s="201">
        <v>0</v>
      </c>
      <c r="Y57" s="201">
        <v>0</v>
      </c>
      <c r="Z57" s="201">
        <v>58.44</v>
      </c>
      <c r="AA57" s="201">
        <v>19.97</v>
      </c>
      <c r="AB57" s="201">
        <v>0</v>
      </c>
      <c r="AC57" s="201">
        <v>0</v>
      </c>
      <c r="AD57" s="201">
        <v>17.8</v>
      </c>
      <c r="AE57" s="201">
        <v>0</v>
      </c>
      <c r="AF57" s="201">
        <v>0</v>
      </c>
      <c r="AG57" s="201">
        <v>52.06</v>
      </c>
      <c r="AH57" s="201">
        <v>0</v>
      </c>
      <c r="AI57" s="201">
        <v>12.53</v>
      </c>
      <c r="AJ57" s="201">
        <v>0</v>
      </c>
      <c r="AK57" s="201">
        <v>10.89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13.27</v>
      </c>
      <c r="E58" s="201">
        <v>0</v>
      </c>
      <c r="F58" s="201">
        <v>0</v>
      </c>
      <c r="G58" s="201">
        <v>21.66</v>
      </c>
      <c r="H58" s="201">
        <v>0</v>
      </c>
      <c r="I58" s="201">
        <v>0</v>
      </c>
      <c r="J58" s="201">
        <v>20.85</v>
      </c>
      <c r="K58" s="201">
        <v>2.15</v>
      </c>
      <c r="L58" s="201">
        <v>271.39999999999998</v>
      </c>
      <c r="M58" s="201">
        <v>1.05</v>
      </c>
      <c r="N58" s="201">
        <v>1.35</v>
      </c>
      <c r="O58" s="201">
        <v>0</v>
      </c>
      <c r="P58" s="201">
        <v>1.44</v>
      </c>
      <c r="Q58" s="201">
        <v>1.62</v>
      </c>
      <c r="R58" s="201">
        <v>5.79</v>
      </c>
      <c r="S58" s="201">
        <v>3.48</v>
      </c>
      <c r="T58" s="201">
        <v>0</v>
      </c>
      <c r="U58" s="201">
        <v>0.96</v>
      </c>
      <c r="V58" s="201">
        <v>0.46</v>
      </c>
      <c r="W58" s="201">
        <v>0.53</v>
      </c>
      <c r="X58" s="201">
        <v>0</v>
      </c>
      <c r="Y58" s="201">
        <v>0</v>
      </c>
      <c r="Z58" s="201">
        <v>58.44</v>
      </c>
      <c r="AA58" s="201">
        <v>19.97</v>
      </c>
      <c r="AB58" s="201">
        <v>0</v>
      </c>
      <c r="AC58" s="201">
        <v>0</v>
      </c>
      <c r="AD58" s="201">
        <v>17.8</v>
      </c>
      <c r="AE58" s="201">
        <v>0</v>
      </c>
      <c r="AF58" s="201">
        <v>0</v>
      </c>
      <c r="AG58" s="201">
        <v>52.06</v>
      </c>
      <c r="AH58" s="201">
        <v>0</v>
      </c>
      <c r="AI58" s="201">
        <v>12.53</v>
      </c>
      <c r="AJ58" s="201">
        <v>0</v>
      </c>
      <c r="AK58" s="201">
        <v>10.89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13.27</v>
      </c>
      <c r="E59" s="201">
        <v>0</v>
      </c>
      <c r="F59" s="201">
        <v>0</v>
      </c>
      <c r="G59" s="201">
        <v>21.66</v>
      </c>
      <c r="H59" s="201">
        <v>0</v>
      </c>
      <c r="I59" s="201">
        <v>0</v>
      </c>
      <c r="J59" s="201">
        <v>20.85</v>
      </c>
      <c r="K59" s="201">
        <v>2.15</v>
      </c>
      <c r="L59" s="201">
        <v>271.39999999999998</v>
      </c>
      <c r="M59" s="201">
        <v>1.05</v>
      </c>
      <c r="N59" s="201">
        <v>1.35</v>
      </c>
      <c r="O59" s="201">
        <v>0</v>
      </c>
      <c r="P59" s="201">
        <v>1.44</v>
      </c>
      <c r="Q59" s="201">
        <v>1.62</v>
      </c>
      <c r="R59" s="201">
        <v>5.79</v>
      </c>
      <c r="S59" s="201">
        <v>3.48</v>
      </c>
      <c r="T59" s="201">
        <v>0</v>
      </c>
      <c r="U59" s="201">
        <v>0.96</v>
      </c>
      <c r="V59" s="201">
        <v>0.46</v>
      </c>
      <c r="W59" s="201">
        <v>0.53</v>
      </c>
      <c r="X59" s="201">
        <v>0</v>
      </c>
      <c r="Y59" s="201">
        <v>0</v>
      </c>
      <c r="Z59" s="201">
        <v>58.44</v>
      </c>
      <c r="AA59" s="201">
        <v>19.97</v>
      </c>
      <c r="AB59" s="201">
        <v>0</v>
      </c>
      <c r="AC59" s="201">
        <v>0</v>
      </c>
      <c r="AD59" s="201">
        <v>17.8</v>
      </c>
      <c r="AE59" s="201">
        <v>0</v>
      </c>
      <c r="AF59" s="201">
        <v>0</v>
      </c>
      <c r="AG59" s="201">
        <v>52.06</v>
      </c>
      <c r="AH59" s="201">
        <v>0</v>
      </c>
      <c r="AI59" s="201">
        <v>12.53</v>
      </c>
      <c r="AJ59" s="201">
        <v>0</v>
      </c>
      <c r="AK59" s="201">
        <v>10.89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13.27</v>
      </c>
      <c r="E60" s="201">
        <v>0</v>
      </c>
      <c r="F60" s="201">
        <v>0</v>
      </c>
      <c r="G60" s="201">
        <v>21.66</v>
      </c>
      <c r="H60" s="201">
        <v>0</v>
      </c>
      <c r="I60" s="201">
        <v>0</v>
      </c>
      <c r="J60" s="201">
        <v>20.85</v>
      </c>
      <c r="K60" s="201">
        <v>2.15</v>
      </c>
      <c r="L60" s="201">
        <v>271.39999999999998</v>
      </c>
      <c r="M60" s="201">
        <v>1.05</v>
      </c>
      <c r="N60" s="201">
        <v>1.35</v>
      </c>
      <c r="O60" s="201">
        <v>0</v>
      </c>
      <c r="P60" s="201">
        <v>1.44</v>
      </c>
      <c r="Q60" s="201">
        <v>1.62</v>
      </c>
      <c r="R60" s="201">
        <v>5.79</v>
      </c>
      <c r="S60" s="201">
        <v>3.48</v>
      </c>
      <c r="T60" s="201">
        <v>0</v>
      </c>
      <c r="U60" s="201">
        <v>0.96</v>
      </c>
      <c r="V60" s="201">
        <v>0.46</v>
      </c>
      <c r="W60" s="201">
        <v>0.53</v>
      </c>
      <c r="X60" s="201">
        <v>0</v>
      </c>
      <c r="Y60" s="201">
        <v>0</v>
      </c>
      <c r="Z60" s="201">
        <v>6.35</v>
      </c>
      <c r="AA60" s="201">
        <v>19.97</v>
      </c>
      <c r="AB60" s="201">
        <v>0</v>
      </c>
      <c r="AC60" s="201">
        <v>0</v>
      </c>
      <c r="AD60" s="201">
        <v>17.8</v>
      </c>
      <c r="AE60" s="201">
        <v>0</v>
      </c>
      <c r="AF60" s="201">
        <v>0</v>
      </c>
      <c r="AG60" s="201">
        <v>52.06</v>
      </c>
      <c r="AH60" s="201">
        <v>0</v>
      </c>
      <c r="AI60" s="201">
        <v>12.53</v>
      </c>
      <c r="AJ60" s="201">
        <v>0</v>
      </c>
      <c r="AK60" s="201">
        <v>10.89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13.27</v>
      </c>
      <c r="E61" s="201">
        <v>0</v>
      </c>
      <c r="F61" s="201">
        <v>0</v>
      </c>
      <c r="G61" s="201">
        <v>21.66</v>
      </c>
      <c r="H61" s="201">
        <v>0</v>
      </c>
      <c r="I61" s="201">
        <v>0</v>
      </c>
      <c r="J61" s="201">
        <v>20.85</v>
      </c>
      <c r="K61" s="201">
        <v>2.15</v>
      </c>
      <c r="L61" s="201">
        <v>271.39999999999998</v>
      </c>
      <c r="M61" s="201">
        <v>1.05</v>
      </c>
      <c r="N61" s="201">
        <v>1.35</v>
      </c>
      <c r="O61" s="201">
        <v>0</v>
      </c>
      <c r="P61" s="201">
        <v>1.44</v>
      </c>
      <c r="Q61" s="201">
        <v>1.62</v>
      </c>
      <c r="R61" s="201">
        <v>5.79</v>
      </c>
      <c r="S61" s="201">
        <v>3.48</v>
      </c>
      <c r="T61" s="201">
        <v>0</v>
      </c>
      <c r="U61" s="201">
        <v>0.96</v>
      </c>
      <c r="V61" s="201">
        <v>0.46</v>
      </c>
      <c r="W61" s="201">
        <v>0.53</v>
      </c>
      <c r="X61" s="201">
        <v>0</v>
      </c>
      <c r="Y61" s="201">
        <v>0</v>
      </c>
      <c r="Z61" s="201">
        <v>2.9</v>
      </c>
      <c r="AA61" s="201">
        <v>0</v>
      </c>
      <c r="AB61" s="201">
        <v>0</v>
      </c>
      <c r="AC61" s="201">
        <v>0</v>
      </c>
      <c r="AD61" s="201">
        <v>17.8</v>
      </c>
      <c r="AE61" s="201">
        <v>0</v>
      </c>
      <c r="AF61" s="201">
        <v>0</v>
      </c>
      <c r="AG61" s="201">
        <v>52.06</v>
      </c>
      <c r="AH61" s="201">
        <v>0</v>
      </c>
      <c r="AI61" s="201">
        <v>12.53</v>
      </c>
      <c r="AJ61" s="201">
        <v>0</v>
      </c>
      <c r="AK61" s="201">
        <v>10.89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13.27</v>
      </c>
      <c r="E62" s="201">
        <v>0</v>
      </c>
      <c r="F62" s="201">
        <v>0</v>
      </c>
      <c r="G62" s="201">
        <v>21.66</v>
      </c>
      <c r="H62" s="201">
        <v>0</v>
      </c>
      <c r="I62" s="201">
        <v>0</v>
      </c>
      <c r="J62" s="201">
        <v>20.85</v>
      </c>
      <c r="K62" s="201">
        <v>2.15</v>
      </c>
      <c r="L62" s="201">
        <v>271.39999999999998</v>
      </c>
      <c r="M62" s="201">
        <v>1.05</v>
      </c>
      <c r="N62" s="201">
        <v>1.35</v>
      </c>
      <c r="O62" s="201">
        <v>0</v>
      </c>
      <c r="P62" s="201">
        <v>1.44</v>
      </c>
      <c r="Q62" s="201">
        <v>1.62</v>
      </c>
      <c r="R62" s="201">
        <v>5.79</v>
      </c>
      <c r="S62" s="201">
        <v>3.48</v>
      </c>
      <c r="T62" s="201">
        <v>0</v>
      </c>
      <c r="U62" s="201">
        <v>0.96</v>
      </c>
      <c r="V62" s="201">
        <v>0.46</v>
      </c>
      <c r="W62" s="201">
        <v>0.53</v>
      </c>
      <c r="X62" s="201">
        <v>0</v>
      </c>
      <c r="Y62" s="201">
        <v>0</v>
      </c>
      <c r="Z62" s="201">
        <v>2.9</v>
      </c>
      <c r="AA62" s="201">
        <v>0</v>
      </c>
      <c r="AB62" s="201">
        <v>0</v>
      </c>
      <c r="AC62" s="201">
        <v>0</v>
      </c>
      <c r="AD62" s="201">
        <v>17.8</v>
      </c>
      <c r="AE62" s="201">
        <v>0</v>
      </c>
      <c r="AF62" s="201">
        <v>0</v>
      </c>
      <c r="AG62" s="201">
        <v>52.06</v>
      </c>
      <c r="AH62" s="201">
        <v>0</v>
      </c>
      <c r="AI62" s="201">
        <v>12.53</v>
      </c>
      <c r="AJ62" s="201">
        <v>0</v>
      </c>
      <c r="AK62" s="201">
        <v>10.89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13.27</v>
      </c>
      <c r="E63" s="201">
        <v>0</v>
      </c>
      <c r="F63" s="201">
        <v>0</v>
      </c>
      <c r="G63" s="201">
        <v>21.66</v>
      </c>
      <c r="H63" s="201">
        <v>0</v>
      </c>
      <c r="I63" s="201">
        <v>0</v>
      </c>
      <c r="J63" s="201">
        <v>20.85</v>
      </c>
      <c r="K63" s="201">
        <v>2.15</v>
      </c>
      <c r="L63" s="201">
        <v>271.39999999999998</v>
      </c>
      <c r="M63" s="201">
        <v>1.05</v>
      </c>
      <c r="N63" s="201">
        <v>1.35</v>
      </c>
      <c r="O63" s="201">
        <v>0</v>
      </c>
      <c r="P63" s="201">
        <v>1.44</v>
      </c>
      <c r="Q63" s="201">
        <v>1.62</v>
      </c>
      <c r="R63" s="201">
        <v>0.49</v>
      </c>
      <c r="S63" s="201">
        <v>3.48</v>
      </c>
      <c r="T63" s="201">
        <v>0</v>
      </c>
      <c r="U63" s="201">
        <v>0.96</v>
      </c>
      <c r="V63" s="201">
        <v>0.46</v>
      </c>
      <c r="W63" s="201">
        <v>0.53</v>
      </c>
      <c r="X63" s="201">
        <v>0</v>
      </c>
      <c r="Y63" s="201">
        <v>0</v>
      </c>
      <c r="Z63" s="201">
        <v>2.9</v>
      </c>
      <c r="AA63" s="201">
        <v>0</v>
      </c>
      <c r="AB63" s="201">
        <v>0</v>
      </c>
      <c r="AC63" s="201">
        <v>0</v>
      </c>
      <c r="AD63" s="201">
        <v>17.8</v>
      </c>
      <c r="AE63" s="201">
        <v>0</v>
      </c>
      <c r="AF63" s="201">
        <v>0</v>
      </c>
      <c r="AG63" s="201">
        <v>52.06</v>
      </c>
      <c r="AH63" s="201">
        <v>0</v>
      </c>
      <c r="AI63" s="201">
        <v>12.53</v>
      </c>
      <c r="AJ63" s="201">
        <v>0</v>
      </c>
      <c r="AK63" s="201">
        <v>10.89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13.27</v>
      </c>
      <c r="E64" s="201">
        <v>0</v>
      </c>
      <c r="F64" s="201">
        <v>0</v>
      </c>
      <c r="G64" s="201">
        <v>21.66</v>
      </c>
      <c r="H64" s="201">
        <v>0</v>
      </c>
      <c r="I64" s="201">
        <v>0</v>
      </c>
      <c r="J64" s="201">
        <v>20.85</v>
      </c>
      <c r="K64" s="201">
        <v>2.15</v>
      </c>
      <c r="L64" s="201">
        <v>271.39999999999998</v>
      </c>
      <c r="M64" s="201">
        <v>1.05</v>
      </c>
      <c r="N64" s="201">
        <v>1.35</v>
      </c>
      <c r="O64" s="201">
        <v>0</v>
      </c>
      <c r="P64" s="201">
        <v>1.44</v>
      </c>
      <c r="Q64" s="201">
        <v>1.62</v>
      </c>
      <c r="R64" s="201">
        <v>0.49</v>
      </c>
      <c r="S64" s="201">
        <v>3.48</v>
      </c>
      <c r="T64" s="201">
        <v>0</v>
      </c>
      <c r="U64" s="201">
        <v>0.96</v>
      </c>
      <c r="V64" s="201">
        <v>0.46</v>
      </c>
      <c r="W64" s="201">
        <v>0.53</v>
      </c>
      <c r="X64" s="201">
        <v>0</v>
      </c>
      <c r="Y64" s="201">
        <v>0</v>
      </c>
      <c r="Z64" s="201">
        <v>2.9</v>
      </c>
      <c r="AA64" s="201">
        <v>0</v>
      </c>
      <c r="AB64" s="201">
        <v>0</v>
      </c>
      <c r="AC64" s="201">
        <v>0</v>
      </c>
      <c r="AD64" s="201">
        <v>17.8</v>
      </c>
      <c r="AE64" s="201">
        <v>0</v>
      </c>
      <c r="AF64" s="201">
        <v>0</v>
      </c>
      <c r="AG64" s="201">
        <v>52.06</v>
      </c>
      <c r="AH64" s="201">
        <v>0</v>
      </c>
      <c r="AI64" s="201">
        <v>12.53</v>
      </c>
      <c r="AJ64" s="201">
        <v>0</v>
      </c>
      <c r="AK64" s="201">
        <v>10.89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13.27</v>
      </c>
      <c r="E65" s="201">
        <v>0</v>
      </c>
      <c r="F65" s="201">
        <v>0</v>
      </c>
      <c r="G65" s="201">
        <v>21.66</v>
      </c>
      <c r="H65" s="201">
        <v>0</v>
      </c>
      <c r="I65" s="201">
        <v>0</v>
      </c>
      <c r="J65" s="201">
        <v>20.85</v>
      </c>
      <c r="K65" s="201">
        <v>2.15</v>
      </c>
      <c r="L65" s="201">
        <v>271.39999999999998</v>
      </c>
      <c r="M65" s="201">
        <v>1.05</v>
      </c>
      <c r="N65" s="201">
        <v>1.35</v>
      </c>
      <c r="O65" s="201">
        <v>0</v>
      </c>
      <c r="P65" s="201">
        <v>1.44</v>
      </c>
      <c r="Q65" s="201">
        <v>1.62</v>
      </c>
      <c r="R65" s="201">
        <v>0.49</v>
      </c>
      <c r="S65" s="201">
        <v>3.48</v>
      </c>
      <c r="T65" s="201">
        <v>0</v>
      </c>
      <c r="U65" s="201">
        <v>0.96</v>
      </c>
      <c r="V65" s="201">
        <v>0.46</v>
      </c>
      <c r="W65" s="201">
        <v>0.53</v>
      </c>
      <c r="X65" s="201">
        <v>0</v>
      </c>
      <c r="Y65" s="201">
        <v>0</v>
      </c>
      <c r="Z65" s="201">
        <v>2.9</v>
      </c>
      <c r="AA65" s="201">
        <v>0</v>
      </c>
      <c r="AB65" s="201">
        <v>0</v>
      </c>
      <c r="AC65" s="201">
        <v>0</v>
      </c>
      <c r="AD65" s="201">
        <v>17.8</v>
      </c>
      <c r="AE65" s="201">
        <v>0</v>
      </c>
      <c r="AF65" s="201">
        <v>0</v>
      </c>
      <c r="AG65" s="201">
        <v>52.06</v>
      </c>
      <c r="AH65" s="201">
        <v>0</v>
      </c>
      <c r="AI65" s="201">
        <v>12.53</v>
      </c>
      <c r="AJ65" s="201">
        <v>0</v>
      </c>
      <c r="AK65" s="201">
        <v>10.89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13.27</v>
      </c>
      <c r="E66" s="201">
        <v>0</v>
      </c>
      <c r="F66" s="201">
        <v>0</v>
      </c>
      <c r="G66" s="201">
        <v>21.66</v>
      </c>
      <c r="H66" s="201">
        <v>0</v>
      </c>
      <c r="I66" s="201">
        <v>0</v>
      </c>
      <c r="J66" s="201">
        <v>20.85</v>
      </c>
      <c r="K66" s="201">
        <v>2.15</v>
      </c>
      <c r="L66" s="201">
        <v>271.39999999999998</v>
      </c>
      <c r="M66" s="201">
        <v>1.05</v>
      </c>
      <c r="N66" s="201">
        <v>1.35</v>
      </c>
      <c r="O66" s="201">
        <v>0</v>
      </c>
      <c r="P66" s="201">
        <v>1.44</v>
      </c>
      <c r="Q66" s="201">
        <v>0.12</v>
      </c>
      <c r="R66" s="201">
        <v>0.49</v>
      </c>
      <c r="S66" s="201">
        <v>0.31</v>
      </c>
      <c r="T66" s="201">
        <v>0</v>
      </c>
      <c r="U66" s="201">
        <v>0.96</v>
      </c>
      <c r="V66" s="201">
        <v>0.47</v>
      </c>
      <c r="W66" s="201">
        <v>0.53</v>
      </c>
      <c r="X66" s="201">
        <v>0</v>
      </c>
      <c r="Y66" s="201">
        <v>0</v>
      </c>
      <c r="Z66" s="201">
        <v>2.9</v>
      </c>
      <c r="AA66" s="201">
        <v>0</v>
      </c>
      <c r="AB66" s="201">
        <v>0</v>
      </c>
      <c r="AC66" s="201">
        <v>0</v>
      </c>
      <c r="AD66" s="201">
        <v>17.8</v>
      </c>
      <c r="AE66" s="201">
        <v>0</v>
      </c>
      <c r="AF66" s="201">
        <v>0</v>
      </c>
      <c r="AG66" s="201">
        <v>52.06</v>
      </c>
      <c r="AH66" s="201">
        <v>0</v>
      </c>
      <c r="AI66" s="201">
        <v>12.53</v>
      </c>
      <c r="AJ66" s="201">
        <v>0</v>
      </c>
      <c r="AK66" s="201">
        <v>10.89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13.27</v>
      </c>
      <c r="E67" s="201">
        <v>0</v>
      </c>
      <c r="F67" s="201">
        <v>0</v>
      </c>
      <c r="G67" s="201">
        <v>21.66</v>
      </c>
      <c r="H67" s="201">
        <v>0</v>
      </c>
      <c r="I67" s="201">
        <v>0</v>
      </c>
      <c r="J67" s="201">
        <v>20.85</v>
      </c>
      <c r="K67" s="201">
        <v>0</v>
      </c>
      <c r="L67" s="201">
        <v>271.39</v>
      </c>
      <c r="M67" s="201">
        <v>1.05</v>
      </c>
      <c r="N67" s="201">
        <v>1.35</v>
      </c>
      <c r="O67" s="201">
        <v>0</v>
      </c>
      <c r="P67" s="201">
        <v>1.44</v>
      </c>
      <c r="Q67" s="201">
        <v>0.13</v>
      </c>
      <c r="R67" s="201">
        <v>1</v>
      </c>
      <c r="S67" s="201">
        <v>0.3</v>
      </c>
      <c r="T67" s="201">
        <v>0</v>
      </c>
      <c r="U67" s="201">
        <v>0.96</v>
      </c>
      <c r="V67" s="201">
        <v>0.46</v>
      </c>
      <c r="W67" s="201">
        <v>0.53</v>
      </c>
      <c r="X67" s="201">
        <v>1.62</v>
      </c>
      <c r="Y67" s="201">
        <v>0</v>
      </c>
      <c r="Z67" s="201">
        <v>2.4500000000000002</v>
      </c>
      <c r="AA67" s="201">
        <v>0</v>
      </c>
      <c r="AB67" s="201">
        <v>0</v>
      </c>
      <c r="AC67" s="201">
        <v>0</v>
      </c>
      <c r="AD67" s="201">
        <v>17.8</v>
      </c>
      <c r="AE67" s="201">
        <v>0</v>
      </c>
      <c r="AF67" s="201">
        <v>0</v>
      </c>
      <c r="AG67" s="201">
        <v>52.06</v>
      </c>
      <c r="AH67" s="201">
        <v>0</v>
      </c>
      <c r="AI67" s="201">
        <v>12.53</v>
      </c>
      <c r="AJ67" s="201">
        <v>0</v>
      </c>
      <c r="AK67" s="201">
        <v>12.13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13.27</v>
      </c>
      <c r="E68" s="201">
        <v>0</v>
      </c>
      <c r="F68" s="201">
        <v>0</v>
      </c>
      <c r="G68" s="201">
        <v>21.66</v>
      </c>
      <c r="H68" s="201">
        <v>0</v>
      </c>
      <c r="I68" s="201">
        <v>0</v>
      </c>
      <c r="J68" s="201">
        <v>20.85</v>
      </c>
      <c r="K68" s="201">
        <v>0</v>
      </c>
      <c r="L68" s="201">
        <v>271.39</v>
      </c>
      <c r="M68" s="201">
        <v>1.05</v>
      </c>
      <c r="N68" s="201">
        <v>1.35</v>
      </c>
      <c r="O68" s="201">
        <v>0</v>
      </c>
      <c r="P68" s="201">
        <v>1.44</v>
      </c>
      <c r="Q68" s="201">
        <v>0.13</v>
      </c>
      <c r="R68" s="201">
        <v>0.48</v>
      </c>
      <c r="S68" s="201">
        <v>0.3</v>
      </c>
      <c r="T68" s="201">
        <v>0</v>
      </c>
      <c r="U68" s="201">
        <v>0.96</v>
      </c>
      <c r="V68" s="201">
        <v>0.46</v>
      </c>
      <c r="W68" s="201">
        <v>0.53</v>
      </c>
      <c r="X68" s="201">
        <v>1.69</v>
      </c>
      <c r="Y68" s="201">
        <v>0</v>
      </c>
      <c r="Z68" s="201">
        <v>2.4500000000000002</v>
      </c>
      <c r="AA68" s="201">
        <v>0</v>
      </c>
      <c r="AB68" s="201">
        <v>0</v>
      </c>
      <c r="AC68" s="201">
        <v>0</v>
      </c>
      <c r="AD68" s="201">
        <v>17.8</v>
      </c>
      <c r="AE68" s="201">
        <v>0</v>
      </c>
      <c r="AF68" s="201">
        <v>0</v>
      </c>
      <c r="AG68" s="201">
        <v>52.06</v>
      </c>
      <c r="AH68" s="201">
        <v>0</v>
      </c>
      <c r="AI68" s="201">
        <v>12.53</v>
      </c>
      <c r="AJ68" s="201">
        <v>0</v>
      </c>
      <c r="AK68" s="201">
        <v>12.13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13.27</v>
      </c>
      <c r="E69" s="201">
        <v>0</v>
      </c>
      <c r="F69" s="201">
        <v>0</v>
      </c>
      <c r="G69" s="201">
        <v>21.66</v>
      </c>
      <c r="H69" s="201">
        <v>0</v>
      </c>
      <c r="I69" s="201">
        <v>0</v>
      </c>
      <c r="J69" s="201">
        <v>20.85</v>
      </c>
      <c r="K69" s="201">
        <v>0</v>
      </c>
      <c r="L69" s="201">
        <v>271.39</v>
      </c>
      <c r="M69" s="201">
        <v>1.05</v>
      </c>
      <c r="N69" s="201">
        <v>1.35</v>
      </c>
      <c r="O69" s="201">
        <v>0</v>
      </c>
      <c r="P69" s="201">
        <v>1.44</v>
      </c>
      <c r="Q69" s="201">
        <v>0.13</v>
      </c>
      <c r="R69" s="201">
        <v>0.48</v>
      </c>
      <c r="S69" s="201">
        <v>0.3</v>
      </c>
      <c r="T69" s="201">
        <v>0</v>
      </c>
      <c r="U69" s="201">
        <v>0.96</v>
      </c>
      <c r="V69" s="201">
        <v>0.46</v>
      </c>
      <c r="W69" s="201">
        <v>0.53</v>
      </c>
      <c r="X69" s="201">
        <v>1.69</v>
      </c>
      <c r="Y69" s="201">
        <v>0</v>
      </c>
      <c r="Z69" s="201">
        <v>2.9</v>
      </c>
      <c r="AA69" s="201">
        <v>0</v>
      </c>
      <c r="AB69" s="201">
        <v>0</v>
      </c>
      <c r="AC69" s="201">
        <v>0</v>
      </c>
      <c r="AD69" s="201">
        <v>17.8</v>
      </c>
      <c r="AE69" s="201">
        <v>0</v>
      </c>
      <c r="AF69" s="201">
        <v>0</v>
      </c>
      <c r="AG69" s="201">
        <v>52.06</v>
      </c>
      <c r="AH69" s="201">
        <v>0</v>
      </c>
      <c r="AI69" s="201">
        <v>12.53</v>
      </c>
      <c r="AJ69" s="201">
        <v>0</v>
      </c>
      <c r="AK69" s="201">
        <v>10.89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13.27</v>
      </c>
      <c r="E70" s="201">
        <v>0</v>
      </c>
      <c r="F70" s="201">
        <v>0</v>
      </c>
      <c r="G70" s="201">
        <v>21.66</v>
      </c>
      <c r="H70" s="201">
        <v>0</v>
      </c>
      <c r="I70" s="201">
        <v>0</v>
      </c>
      <c r="J70" s="201">
        <v>20.85</v>
      </c>
      <c r="K70" s="201">
        <v>0</v>
      </c>
      <c r="L70" s="201">
        <v>271.39</v>
      </c>
      <c r="M70" s="201">
        <v>1.05</v>
      </c>
      <c r="N70" s="201">
        <v>1.35</v>
      </c>
      <c r="O70" s="201">
        <v>0</v>
      </c>
      <c r="P70" s="201">
        <v>1.44</v>
      </c>
      <c r="Q70" s="201">
        <v>0.13</v>
      </c>
      <c r="R70" s="201">
        <v>0.48</v>
      </c>
      <c r="S70" s="201">
        <v>0.3</v>
      </c>
      <c r="T70" s="201">
        <v>0</v>
      </c>
      <c r="U70" s="201">
        <v>0.96</v>
      </c>
      <c r="V70" s="201">
        <v>0.46</v>
      </c>
      <c r="W70" s="201">
        <v>0.53</v>
      </c>
      <c r="X70" s="201">
        <v>1.69</v>
      </c>
      <c r="Y70" s="201">
        <v>0</v>
      </c>
      <c r="Z70" s="201">
        <v>2.9</v>
      </c>
      <c r="AA70" s="201">
        <v>0</v>
      </c>
      <c r="AB70" s="201">
        <v>0</v>
      </c>
      <c r="AC70" s="201">
        <v>0</v>
      </c>
      <c r="AD70" s="201">
        <v>17.8</v>
      </c>
      <c r="AE70" s="201">
        <v>0</v>
      </c>
      <c r="AF70" s="201">
        <v>0</v>
      </c>
      <c r="AG70" s="201">
        <v>52.06</v>
      </c>
      <c r="AH70" s="201">
        <v>0</v>
      </c>
      <c r="AI70" s="201">
        <v>12.53</v>
      </c>
      <c r="AJ70" s="201">
        <v>0</v>
      </c>
      <c r="AK70" s="201">
        <v>10.89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13.27</v>
      </c>
      <c r="E71" s="201">
        <v>0</v>
      </c>
      <c r="F71" s="201">
        <v>0</v>
      </c>
      <c r="G71" s="201">
        <v>21.66</v>
      </c>
      <c r="H71" s="201">
        <v>0</v>
      </c>
      <c r="I71" s="201">
        <v>0</v>
      </c>
      <c r="J71" s="201">
        <v>20.85</v>
      </c>
      <c r="K71" s="201">
        <v>0</v>
      </c>
      <c r="L71" s="201">
        <v>241.56</v>
      </c>
      <c r="M71" s="201">
        <v>1.05</v>
      </c>
      <c r="N71" s="201">
        <v>1.35</v>
      </c>
      <c r="O71" s="201">
        <v>0</v>
      </c>
      <c r="P71" s="201">
        <v>1.44</v>
      </c>
      <c r="Q71" s="201">
        <v>0.13</v>
      </c>
      <c r="R71" s="201">
        <v>0.48</v>
      </c>
      <c r="S71" s="201">
        <v>0.3</v>
      </c>
      <c r="T71" s="201">
        <v>0</v>
      </c>
      <c r="U71" s="201">
        <v>0.96</v>
      </c>
      <c r="V71" s="201">
        <v>0.46</v>
      </c>
      <c r="W71" s="201">
        <v>0.53</v>
      </c>
      <c r="X71" s="201">
        <v>1.69</v>
      </c>
      <c r="Y71" s="201">
        <v>0</v>
      </c>
      <c r="Z71" s="201">
        <v>2.9</v>
      </c>
      <c r="AA71" s="201">
        <v>27.67</v>
      </c>
      <c r="AB71" s="201">
        <v>0</v>
      </c>
      <c r="AC71" s="201">
        <v>0</v>
      </c>
      <c r="AD71" s="201">
        <v>17.8</v>
      </c>
      <c r="AE71" s="201">
        <v>0</v>
      </c>
      <c r="AF71" s="201">
        <v>0</v>
      </c>
      <c r="AG71" s="201">
        <v>52.06</v>
      </c>
      <c r="AH71" s="201">
        <v>0</v>
      </c>
      <c r="AI71" s="201">
        <v>12.53</v>
      </c>
      <c r="AJ71" s="201">
        <v>0</v>
      </c>
      <c r="AK71" s="201">
        <v>10.89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13.27</v>
      </c>
      <c r="E72" s="201">
        <v>0</v>
      </c>
      <c r="F72" s="201">
        <v>0</v>
      </c>
      <c r="G72" s="201">
        <v>21.66</v>
      </c>
      <c r="H72" s="201">
        <v>0</v>
      </c>
      <c r="I72" s="201">
        <v>0</v>
      </c>
      <c r="J72" s="201">
        <v>20.85</v>
      </c>
      <c r="K72" s="201">
        <v>0</v>
      </c>
      <c r="L72" s="201">
        <v>192.46</v>
      </c>
      <c r="M72" s="201">
        <v>1.05</v>
      </c>
      <c r="N72" s="201">
        <v>1.35</v>
      </c>
      <c r="O72" s="201">
        <v>0</v>
      </c>
      <c r="P72" s="201">
        <v>1.44</v>
      </c>
      <c r="Q72" s="201">
        <v>0.13</v>
      </c>
      <c r="R72" s="201">
        <v>0.48</v>
      </c>
      <c r="S72" s="201">
        <v>0.3</v>
      </c>
      <c r="T72" s="201">
        <v>0</v>
      </c>
      <c r="U72" s="201">
        <v>0.96</v>
      </c>
      <c r="V72" s="201">
        <v>0.46</v>
      </c>
      <c r="W72" s="201">
        <v>0.53</v>
      </c>
      <c r="X72" s="201">
        <v>1.69</v>
      </c>
      <c r="Y72" s="201">
        <v>0</v>
      </c>
      <c r="Z72" s="201">
        <v>2.9</v>
      </c>
      <c r="AA72" s="201">
        <v>27.67</v>
      </c>
      <c r="AB72" s="201">
        <v>0</v>
      </c>
      <c r="AC72" s="201">
        <v>0</v>
      </c>
      <c r="AD72" s="201">
        <v>17.8</v>
      </c>
      <c r="AE72" s="201">
        <v>0</v>
      </c>
      <c r="AF72" s="201">
        <v>0</v>
      </c>
      <c r="AG72" s="201">
        <v>52.06</v>
      </c>
      <c r="AH72" s="201">
        <v>0</v>
      </c>
      <c r="AI72" s="201">
        <v>12.53</v>
      </c>
      <c r="AJ72" s="201">
        <v>0</v>
      </c>
      <c r="AK72" s="201">
        <v>10.89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13.4</v>
      </c>
      <c r="E73" s="201">
        <v>0</v>
      </c>
      <c r="F73" s="201">
        <v>0</v>
      </c>
      <c r="G73" s="201">
        <v>21.66</v>
      </c>
      <c r="H73" s="201">
        <v>0</v>
      </c>
      <c r="I73" s="201">
        <v>0</v>
      </c>
      <c r="J73" s="201">
        <v>20.85</v>
      </c>
      <c r="K73" s="201">
        <v>0</v>
      </c>
      <c r="L73" s="201">
        <v>192.46</v>
      </c>
      <c r="M73" s="201">
        <v>1.05</v>
      </c>
      <c r="N73" s="201">
        <v>1.35</v>
      </c>
      <c r="O73" s="201">
        <v>0</v>
      </c>
      <c r="P73" s="201">
        <v>1.44</v>
      </c>
      <c r="Q73" s="201">
        <v>0.13</v>
      </c>
      <c r="R73" s="201">
        <v>0.48</v>
      </c>
      <c r="S73" s="201">
        <v>0.3</v>
      </c>
      <c r="T73" s="201">
        <v>0</v>
      </c>
      <c r="U73" s="201">
        <v>0.96</v>
      </c>
      <c r="V73" s="201">
        <v>0.46</v>
      </c>
      <c r="W73" s="201">
        <v>0.53</v>
      </c>
      <c r="X73" s="201">
        <v>1.69</v>
      </c>
      <c r="Y73" s="201">
        <v>0</v>
      </c>
      <c r="Z73" s="201">
        <v>2.9</v>
      </c>
      <c r="AA73" s="201">
        <v>1.03</v>
      </c>
      <c r="AB73" s="201">
        <v>0</v>
      </c>
      <c r="AC73" s="201">
        <v>0</v>
      </c>
      <c r="AD73" s="201">
        <v>17.8</v>
      </c>
      <c r="AE73" s="201">
        <v>0</v>
      </c>
      <c r="AF73" s="201">
        <v>0</v>
      </c>
      <c r="AG73" s="201">
        <v>52.06</v>
      </c>
      <c r="AH73" s="201">
        <v>0</v>
      </c>
      <c r="AI73" s="201">
        <v>12.53</v>
      </c>
      <c r="AJ73" s="201">
        <v>0</v>
      </c>
      <c r="AK73" s="201">
        <v>10.89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13.4</v>
      </c>
      <c r="E74" s="201">
        <v>0</v>
      </c>
      <c r="F74" s="201">
        <v>0</v>
      </c>
      <c r="G74" s="201">
        <v>21.66</v>
      </c>
      <c r="H74" s="201">
        <v>0</v>
      </c>
      <c r="I74" s="201">
        <v>0</v>
      </c>
      <c r="J74" s="201">
        <v>20.85</v>
      </c>
      <c r="K74" s="201">
        <v>0</v>
      </c>
      <c r="L74" s="201">
        <v>192.46</v>
      </c>
      <c r="M74" s="201">
        <v>1.05</v>
      </c>
      <c r="N74" s="201">
        <v>1.35</v>
      </c>
      <c r="O74" s="201">
        <v>0</v>
      </c>
      <c r="P74" s="201">
        <v>1.44</v>
      </c>
      <c r="Q74" s="201">
        <v>0.13</v>
      </c>
      <c r="R74" s="201">
        <v>0.48</v>
      </c>
      <c r="S74" s="201">
        <v>0.3</v>
      </c>
      <c r="T74" s="201">
        <v>0</v>
      </c>
      <c r="U74" s="201">
        <v>0.96</v>
      </c>
      <c r="V74" s="201">
        <v>0.46</v>
      </c>
      <c r="W74" s="201">
        <v>0.53</v>
      </c>
      <c r="X74" s="201">
        <v>1.69</v>
      </c>
      <c r="Y74" s="201">
        <v>0</v>
      </c>
      <c r="Z74" s="201">
        <v>2.9</v>
      </c>
      <c r="AA74" s="201">
        <v>1.03</v>
      </c>
      <c r="AB74" s="201">
        <v>0</v>
      </c>
      <c r="AC74" s="201">
        <v>0</v>
      </c>
      <c r="AD74" s="201">
        <v>17.8</v>
      </c>
      <c r="AE74" s="201">
        <v>0</v>
      </c>
      <c r="AF74" s="201">
        <v>0</v>
      </c>
      <c r="AG74" s="201">
        <v>52.06</v>
      </c>
      <c r="AH74" s="201">
        <v>0</v>
      </c>
      <c r="AI74" s="201">
        <v>12.53</v>
      </c>
      <c r="AJ74" s="201">
        <v>0</v>
      </c>
      <c r="AK74" s="201">
        <v>10.89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13.4</v>
      </c>
      <c r="E75" s="201">
        <v>0</v>
      </c>
      <c r="F75" s="201">
        <v>0</v>
      </c>
      <c r="G75" s="201">
        <v>21.66</v>
      </c>
      <c r="H75" s="201">
        <v>0</v>
      </c>
      <c r="I75" s="201">
        <v>0</v>
      </c>
      <c r="J75" s="201">
        <v>20.85</v>
      </c>
      <c r="K75" s="201">
        <v>0</v>
      </c>
      <c r="L75" s="201">
        <v>163.58000000000001</v>
      </c>
      <c r="M75" s="201">
        <v>1.05</v>
      </c>
      <c r="N75" s="201">
        <v>1.35</v>
      </c>
      <c r="O75" s="201">
        <v>0</v>
      </c>
      <c r="P75" s="201">
        <v>1.44</v>
      </c>
      <c r="Q75" s="201">
        <v>0.12</v>
      </c>
      <c r="R75" s="201">
        <v>0.48</v>
      </c>
      <c r="S75" s="201">
        <v>0.3</v>
      </c>
      <c r="T75" s="201">
        <v>0</v>
      </c>
      <c r="U75" s="201">
        <v>0.96</v>
      </c>
      <c r="V75" s="201">
        <v>0.46</v>
      </c>
      <c r="W75" s="201">
        <v>0.53</v>
      </c>
      <c r="X75" s="201">
        <v>1.69</v>
      </c>
      <c r="Y75" s="201">
        <v>0</v>
      </c>
      <c r="Z75" s="201">
        <v>2.9</v>
      </c>
      <c r="AA75" s="201">
        <v>1.03</v>
      </c>
      <c r="AB75" s="201">
        <v>0</v>
      </c>
      <c r="AC75" s="201">
        <v>0</v>
      </c>
      <c r="AD75" s="201">
        <v>17.8</v>
      </c>
      <c r="AE75" s="201">
        <v>0</v>
      </c>
      <c r="AF75" s="201">
        <v>0</v>
      </c>
      <c r="AG75" s="201">
        <v>52.06</v>
      </c>
      <c r="AH75" s="201">
        <v>0</v>
      </c>
      <c r="AI75" s="201">
        <v>12.53</v>
      </c>
      <c r="AJ75" s="201">
        <v>0</v>
      </c>
      <c r="AK75" s="201">
        <v>12.13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13.4</v>
      </c>
      <c r="E76" s="201">
        <v>0</v>
      </c>
      <c r="F76" s="201">
        <v>0</v>
      </c>
      <c r="G76" s="201">
        <v>21.66</v>
      </c>
      <c r="H76" s="201">
        <v>0</v>
      </c>
      <c r="I76" s="201">
        <v>0</v>
      </c>
      <c r="J76" s="201">
        <v>20.85</v>
      </c>
      <c r="K76" s="201">
        <v>0</v>
      </c>
      <c r="L76" s="201">
        <v>163.58000000000001</v>
      </c>
      <c r="M76" s="201">
        <v>1.05</v>
      </c>
      <c r="N76" s="201">
        <v>1.35</v>
      </c>
      <c r="O76" s="201">
        <v>0</v>
      </c>
      <c r="P76" s="201">
        <v>1.44</v>
      </c>
      <c r="Q76" s="201">
        <v>0.12</v>
      </c>
      <c r="R76" s="201">
        <v>0.48</v>
      </c>
      <c r="S76" s="201">
        <v>0.3</v>
      </c>
      <c r="T76" s="201">
        <v>0</v>
      </c>
      <c r="U76" s="201">
        <v>0.96</v>
      </c>
      <c r="V76" s="201">
        <v>0.46</v>
      </c>
      <c r="W76" s="201">
        <v>0.53</v>
      </c>
      <c r="X76" s="201">
        <v>1.69</v>
      </c>
      <c r="Y76" s="201">
        <v>0</v>
      </c>
      <c r="Z76" s="201">
        <v>2.9</v>
      </c>
      <c r="AA76" s="201">
        <v>1.03</v>
      </c>
      <c r="AB76" s="201">
        <v>0</v>
      </c>
      <c r="AC76" s="201">
        <v>0</v>
      </c>
      <c r="AD76" s="201">
        <v>17.8</v>
      </c>
      <c r="AE76" s="201">
        <v>0</v>
      </c>
      <c r="AF76" s="201">
        <v>0</v>
      </c>
      <c r="AG76" s="201">
        <v>52.06</v>
      </c>
      <c r="AH76" s="201">
        <v>0</v>
      </c>
      <c r="AI76" s="201">
        <v>12.53</v>
      </c>
      <c r="AJ76" s="201">
        <v>0</v>
      </c>
      <c r="AK76" s="201">
        <v>12.13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13.4</v>
      </c>
      <c r="E77" s="201">
        <v>0</v>
      </c>
      <c r="F77" s="201">
        <v>0</v>
      </c>
      <c r="G77" s="201">
        <v>21.66</v>
      </c>
      <c r="H77" s="201">
        <v>0</v>
      </c>
      <c r="I77" s="201">
        <v>0</v>
      </c>
      <c r="J77" s="201">
        <v>20.85</v>
      </c>
      <c r="K77" s="201">
        <v>0</v>
      </c>
      <c r="L77" s="201">
        <v>134.69999999999999</v>
      </c>
      <c r="M77" s="201">
        <v>1.05</v>
      </c>
      <c r="N77" s="201">
        <v>1.35</v>
      </c>
      <c r="O77" s="201">
        <v>0</v>
      </c>
      <c r="P77" s="201">
        <v>1.44</v>
      </c>
      <c r="Q77" s="201">
        <v>0.12</v>
      </c>
      <c r="R77" s="201">
        <v>0.48</v>
      </c>
      <c r="S77" s="201">
        <v>0.3</v>
      </c>
      <c r="T77" s="201">
        <v>0</v>
      </c>
      <c r="U77" s="201">
        <v>0.96</v>
      </c>
      <c r="V77" s="201">
        <v>0.46</v>
      </c>
      <c r="W77" s="201">
        <v>0.53</v>
      </c>
      <c r="X77" s="201">
        <v>1.69</v>
      </c>
      <c r="Y77" s="201">
        <v>0</v>
      </c>
      <c r="Z77" s="201">
        <v>2.9</v>
      </c>
      <c r="AA77" s="201">
        <v>1.03</v>
      </c>
      <c r="AB77" s="201">
        <v>0</v>
      </c>
      <c r="AC77" s="201">
        <v>0</v>
      </c>
      <c r="AD77" s="201">
        <v>17.8</v>
      </c>
      <c r="AE77" s="201">
        <v>0</v>
      </c>
      <c r="AF77" s="201">
        <v>0</v>
      </c>
      <c r="AG77" s="201">
        <v>52.06</v>
      </c>
      <c r="AH77" s="201">
        <v>0</v>
      </c>
      <c r="AI77" s="201">
        <v>12.53</v>
      </c>
      <c r="AJ77" s="201">
        <v>0</v>
      </c>
      <c r="AK77" s="201">
        <v>12.13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13.4</v>
      </c>
      <c r="E78" s="201">
        <v>0</v>
      </c>
      <c r="F78" s="201">
        <v>0</v>
      </c>
      <c r="G78" s="201">
        <v>21.66</v>
      </c>
      <c r="H78" s="201">
        <v>0</v>
      </c>
      <c r="I78" s="201">
        <v>0</v>
      </c>
      <c r="J78" s="201">
        <v>20.85</v>
      </c>
      <c r="K78" s="201">
        <v>0</v>
      </c>
      <c r="L78" s="201">
        <v>134.69999999999999</v>
      </c>
      <c r="M78" s="201">
        <v>1.05</v>
      </c>
      <c r="N78" s="201">
        <v>1.35</v>
      </c>
      <c r="O78" s="201">
        <v>0</v>
      </c>
      <c r="P78" s="201">
        <v>1.44</v>
      </c>
      <c r="Q78" s="201">
        <v>0.12</v>
      </c>
      <c r="R78" s="201">
        <v>0.48</v>
      </c>
      <c r="S78" s="201">
        <v>0.3</v>
      </c>
      <c r="T78" s="201">
        <v>0</v>
      </c>
      <c r="U78" s="201">
        <v>0.96</v>
      </c>
      <c r="V78" s="201">
        <v>0.46</v>
      </c>
      <c r="W78" s="201">
        <v>0.53</v>
      </c>
      <c r="X78" s="201">
        <v>1.69</v>
      </c>
      <c r="Y78" s="201">
        <v>0</v>
      </c>
      <c r="Z78" s="201">
        <v>2.9</v>
      </c>
      <c r="AA78" s="201">
        <v>1.03</v>
      </c>
      <c r="AB78" s="201">
        <v>0</v>
      </c>
      <c r="AC78" s="201">
        <v>0</v>
      </c>
      <c r="AD78" s="201">
        <v>17.8</v>
      </c>
      <c r="AE78" s="201">
        <v>0</v>
      </c>
      <c r="AF78" s="201">
        <v>0</v>
      </c>
      <c r="AG78" s="201">
        <v>52.06</v>
      </c>
      <c r="AH78" s="201">
        <v>0</v>
      </c>
      <c r="AI78" s="201">
        <v>12.53</v>
      </c>
      <c r="AJ78" s="201">
        <v>0</v>
      </c>
      <c r="AK78" s="201">
        <v>12.13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13.4</v>
      </c>
      <c r="E79" s="201">
        <v>0</v>
      </c>
      <c r="F79" s="201">
        <v>0</v>
      </c>
      <c r="G79" s="201">
        <v>21.66</v>
      </c>
      <c r="H79" s="201">
        <v>0</v>
      </c>
      <c r="I79" s="201">
        <v>0</v>
      </c>
      <c r="J79" s="201">
        <v>20.85</v>
      </c>
      <c r="K79" s="201">
        <v>0</v>
      </c>
      <c r="L79" s="201">
        <v>134.69</v>
      </c>
      <c r="M79" s="201">
        <v>1.05</v>
      </c>
      <c r="N79" s="201">
        <v>1.35</v>
      </c>
      <c r="O79" s="201">
        <v>0</v>
      </c>
      <c r="P79" s="201">
        <v>1.44</v>
      </c>
      <c r="Q79" s="201">
        <v>0.13</v>
      </c>
      <c r="R79" s="201">
        <v>0.48</v>
      </c>
      <c r="S79" s="201">
        <v>0.3</v>
      </c>
      <c r="T79" s="201">
        <v>0</v>
      </c>
      <c r="U79" s="201">
        <v>0.96</v>
      </c>
      <c r="V79" s="201">
        <v>0.46</v>
      </c>
      <c r="W79" s="201">
        <v>0.53</v>
      </c>
      <c r="X79" s="201">
        <v>1.69</v>
      </c>
      <c r="Y79" s="201">
        <v>0</v>
      </c>
      <c r="Z79" s="201">
        <v>2.9</v>
      </c>
      <c r="AA79" s="201">
        <v>1.03</v>
      </c>
      <c r="AB79" s="201">
        <v>0</v>
      </c>
      <c r="AC79" s="201">
        <v>0</v>
      </c>
      <c r="AD79" s="201">
        <v>17.8</v>
      </c>
      <c r="AE79" s="201">
        <v>0</v>
      </c>
      <c r="AF79" s="201">
        <v>0</v>
      </c>
      <c r="AG79" s="201">
        <v>52.06</v>
      </c>
      <c r="AH79" s="201">
        <v>0</v>
      </c>
      <c r="AI79" s="201">
        <v>12.53</v>
      </c>
      <c r="AJ79" s="201">
        <v>0</v>
      </c>
      <c r="AK79" s="201">
        <v>12.13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13.4</v>
      </c>
      <c r="E80" s="201">
        <v>0</v>
      </c>
      <c r="F80" s="201">
        <v>0</v>
      </c>
      <c r="G80" s="201">
        <v>21.66</v>
      </c>
      <c r="H80" s="201">
        <v>0</v>
      </c>
      <c r="I80" s="201">
        <v>0</v>
      </c>
      <c r="J80" s="201">
        <v>20.85</v>
      </c>
      <c r="K80" s="201">
        <v>0</v>
      </c>
      <c r="L80" s="201">
        <v>84.25</v>
      </c>
      <c r="M80" s="201">
        <v>1.05</v>
      </c>
      <c r="N80" s="201">
        <v>1.35</v>
      </c>
      <c r="O80" s="201">
        <v>0</v>
      </c>
      <c r="P80" s="201">
        <v>1.44</v>
      </c>
      <c r="Q80" s="201">
        <v>0.13</v>
      </c>
      <c r="R80" s="201">
        <v>0.48</v>
      </c>
      <c r="S80" s="201">
        <v>0.3</v>
      </c>
      <c r="T80" s="201">
        <v>0</v>
      </c>
      <c r="U80" s="201">
        <v>0.96</v>
      </c>
      <c r="V80" s="201">
        <v>0.46</v>
      </c>
      <c r="W80" s="201">
        <v>0.53</v>
      </c>
      <c r="X80" s="201">
        <v>1.69</v>
      </c>
      <c r="Y80" s="201">
        <v>0</v>
      </c>
      <c r="Z80" s="201">
        <v>2.9</v>
      </c>
      <c r="AA80" s="201">
        <v>1.03</v>
      </c>
      <c r="AB80" s="201">
        <v>0</v>
      </c>
      <c r="AC80" s="201">
        <v>0</v>
      </c>
      <c r="AD80" s="201">
        <v>17.8</v>
      </c>
      <c r="AE80" s="201">
        <v>0</v>
      </c>
      <c r="AF80" s="201">
        <v>0</v>
      </c>
      <c r="AG80" s="201">
        <v>52.06</v>
      </c>
      <c r="AH80" s="201">
        <v>0</v>
      </c>
      <c r="AI80" s="201">
        <v>12.53</v>
      </c>
      <c r="AJ80" s="201">
        <v>0</v>
      </c>
      <c r="AK80" s="201">
        <v>12.13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13.27</v>
      </c>
      <c r="E81" s="201">
        <v>0</v>
      </c>
      <c r="F81" s="201">
        <v>0</v>
      </c>
      <c r="G81" s="201">
        <v>21.66</v>
      </c>
      <c r="H81" s="201">
        <v>0</v>
      </c>
      <c r="I81" s="201">
        <v>0</v>
      </c>
      <c r="J81" s="201">
        <v>20.85</v>
      </c>
      <c r="K81" s="201">
        <v>0</v>
      </c>
      <c r="L81" s="201">
        <v>76.930000000000007</v>
      </c>
      <c r="M81" s="201">
        <v>1.05</v>
      </c>
      <c r="N81" s="201">
        <v>1.35</v>
      </c>
      <c r="O81" s="201">
        <v>0</v>
      </c>
      <c r="P81" s="201">
        <v>1.44</v>
      </c>
      <c r="Q81" s="201">
        <v>0.13</v>
      </c>
      <c r="R81" s="201">
        <v>0.48</v>
      </c>
      <c r="S81" s="201">
        <v>0.3</v>
      </c>
      <c r="T81" s="201">
        <v>0</v>
      </c>
      <c r="U81" s="201">
        <v>0.96</v>
      </c>
      <c r="V81" s="201">
        <v>0.46</v>
      </c>
      <c r="W81" s="201">
        <v>0.53</v>
      </c>
      <c r="X81" s="201">
        <v>1.69</v>
      </c>
      <c r="Y81" s="201">
        <v>0</v>
      </c>
      <c r="Z81" s="201">
        <v>2.9</v>
      </c>
      <c r="AA81" s="201">
        <v>1.03</v>
      </c>
      <c r="AB81" s="201">
        <v>0</v>
      </c>
      <c r="AC81" s="201">
        <v>0</v>
      </c>
      <c r="AD81" s="201">
        <v>17.8</v>
      </c>
      <c r="AE81" s="201">
        <v>0</v>
      </c>
      <c r="AF81" s="201">
        <v>0</v>
      </c>
      <c r="AG81" s="201">
        <v>52.06</v>
      </c>
      <c r="AH81" s="201">
        <v>0</v>
      </c>
      <c r="AI81" s="201">
        <v>12.53</v>
      </c>
      <c r="AJ81" s="201">
        <v>0</v>
      </c>
      <c r="AK81" s="201">
        <v>12.13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13.27</v>
      </c>
      <c r="E82" s="201">
        <v>0</v>
      </c>
      <c r="F82" s="201">
        <v>0</v>
      </c>
      <c r="G82" s="201">
        <v>21.66</v>
      </c>
      <c r="H82" s="201">
        <v>0</v>
      </c>
      <c r="I82" s="201">
        <v>0</v>
      </c>
      <c r="J82" s="201">
        <v>20.85</v>
      </c>
      <c r="K82" s="201">
        <v>0</v>
      </c>
      <c r="L82" s="201">
        <v>134.69</v>
      </c>
      <c r="M82" s="201">
        <v>1.05</v>
      </c>
      <c r="N82" s="201">
        <v>1.35</v>
      </c>
      <c r="O82" s="201">
        <v>0</v>
      </c>
      <c r="P82" s="201">
        <v>1.44</v>
      </c>
      <c r="Q82" s="201">
        <v>0.13</v>
      </c>
      <c r="R82" s="201">
        <v>0.48</v>
      </c>
      <c r="S82" s="201">
        <v>0.3</v>
      </c>
      <c r="T82" s="201">
        <v>0</v>
      </c>
      <c r="U82" s="201">
        <v>0.96</v>
      </c>
      <c r="V82" s="201">
        <v>0.46</v>
      </c>
      <c r="W82" s="201">
        <v>0.53</v>
      </c>
      <c r="X82" s="201">
        <v>1.69</v>
      </c>
      <c r="Y82" s="201">
        <v>0</v>
      </c>
      <c r="Z82" s="201">
        <v>2.9</v>
      </c>
      <c r="AA82" s="201">
        <v>1.03</v>
      </c>
      <c r="AB82" s="201">
        <v>0</v>
      </c>
      <c r="AC82" s="201">
        <v>0</v>
      </c>
      <c r="AD82" s="201">
        <v>17.8</v>
      </c>
      <c r="AE82" s="201">
        <v>0</v>
      </c>
      <c r="AF82" s="201">
        <v>0</v>
      </c>
      <c r="AG82" s="201">
        <v>52.06</v>
      </c>
      <c r="AH82" s="201">
        <v>0</v>
      </c>
      <c r="AI82" s="201">
        <v>12.53</v>
      </c>
      <c r="AJ82" s="201">
        <v>0</v>
      </c>
      <c r="AK82" s="201">
        <v>12.13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13.27</v>
      </c>
      <c r="E83" s="201">
        <v>0</v>
      </c>
      <c r="F83" s="201">
        <v>0</v>
      </c>
      <c r="G83" s="201">
        <v>21.66</v>
      </c>
      <c r="H83" s="201">
        <v>0</v>
      </c>
      <c r="I83" s="201">
        <v>0</v>
      </c>
      <c r="J83" s="201">
        <v>20.85</v>
      </c>
      <c r="K83" s="201">
        <v>0</v>
      </c>
      <c r="L83" s="201">
        <v>190.6</v>
      </c>
      <c r="M83" s="201">
        <v>1.05</v>
      </c>
      <c r="N83" s="201">
        <v>1.35</v>
      </c>
      <c r="O83" s="201">
        <v>0</v>
      </c>
      <c r="P83" s="201">
        <v>1.44</v>
      </c>
      <c r="Q83" s="201">
        <v>0.13</v>
      </c>
      <c r="R83" s="201">
        <v>0.48</v>
      </c>
      <c r="S83" s="201">
        <v>0.3</v>
      </c>
      <c r="T83" s="201">
        <v>0</v>
      </c>
      <c r="U83" s="201">
        <v>0.96</v>
      </c>
      <c r="V83" s="201">
        <v>0.46</v>
      </c>
      <c r="W83" s="201">
        <v>0.53</v>
      </c>
      <c r="X83" s="201">
        <v>1.69</v>
      </c>
      <c r="Y83" s="201">
        <v>0</v>
      </c>
      <c r="Z83" s="201">
        <v>2.9</v>
      </c>
      <c r="AA83" s="201">
        <v>1.03</v>
      </c>
      <c r="AB83" s="201">
        <v>0</v>
      </c>
      <c r="AC83" s="201">
        <v>0</v>
      </c>
      <c r="AD83" s="201">
        <v>17.8</v>
      </c>
      <c r="AE83" s="201">
        <v>0</v>
      </c>
      <c r="AF83" s="201">
        <v>0</v>
      </c>
      <c r="AG83" s="201">
        <v>52.06</v>
      </c>
      <c r="AH83" s="201">
        <v>0</v>
      </c>
      <c r="AI83" s="201">
        <v>12.53</v>
      </c>
      <c r="AJ83" s="201">
        <v>0</v>
      </c>
      <c r="AK83" s="201">
        <v>10.89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13.27</v>
      </c>
      <c r="E84" s="201">
        <v>0</v>
      </c>
      <c r="F84" s="201">
        <v>0</v>
      </c>
      <c r="G84" s="201">
        <v>21.66</v>
      </c>
      <c r="H84" s="201">
        <v>0</v>
      </c>
      <c r="I84" s="201">
        <v>0</v>
      </c>
      <c r="J84" s="201">
        <v>20.85</v>
      </c>
      <c r="K84" s="201">
        <v>0</v>
      </c>
      <c r="L84" s="201">
        <v>192.45</v>
      </c>
      <c r="M84" s="201">
        <v>1.05</v>
      </c>
      <c r="N84" s="201">
        <v>1.35</v>
      </c>
      <c r="O84" s="201">
        <v>0</v>
      </c>
      <c r="P84" s="201">
        <v>1.44</v>
      </c>
      <c r="Q84" s="201">
        <v>0.13</v>
      </c>
      <c r="R84" s="201">
        <v>0.48</v>
      </c>
      <c r="S84" s="201">
        <v>0.3</v>
      </c>
      <c r="T84" s="201">
        <v>0</v>
      </c>
      <c r="U84" s="201">
        <v>0.96</v>
      </c>
      <c r="V84" s="201">
        <v>0.46</v>
      </c>
      <c r="W84" s="201">
        <v>0.53</v>
      </c>
      <c r="X84" s="201">
        <v>1.69</v>
      </c>
      <c r="Y84" s="201">
        <v>0</v>
      </c>
      <c r="Z84" s="201">
        <v>2.9</v>
      </c>
      <c r="AA84" s="201">
        <v>1.03</v>
      </c>
      <c r="AB84" s="201">
        <v>0</v>
      </c>
      <c r="AC84" s="201">
        <v>0</v>
      </c>
      <c r="AD84" s="201">
        <v>17.8</v>
      </c>
      <c r="AE84" s="201">
        <v>0</v>
      </c>
      <c r="AF84" s="201">
        <v>0</v>
      </c>
      <c r="AG84" s="201">
        <v>52.06</v>
      </c>
      <c r="AH84" s="201">
        <v>0</v>
      </c>
      <c r="AI84" s="201">
        <v>12.53</v>
      </c>
      <c r="AJ84" s="201">
        <v>0</v>
      </c>
      <c r="AK84" s="201">
        <v>10.89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13.27</v>
      </c>
      <c r="E85" s="201">
        <v>0</v>
      </c>
      <c r="F85" s="201">
        <v>0</v>
      </c>
      <c r="G85" s="201">
        <v>21.66</v>
      </c>
      <c r="H85" s="201">
        <v>0</v>
      </c>
      <c r="I85" s="201">
        <v>0</v>
      </c>
      <c r="J85" s="201">
        <v>20.85</v>
      </c>
      <c r="K85" s="201">
        <v>0</v>
      </c>
      <c r="L85" s="201">
        <v>211.7</v>
      </c>
      <c r="M85" s="201">
        <v>1.05</v>
      </c>
      <c r="N85" s="201">
        <v>1.35</v>
      </c>
      <c r="O85" s="201">
        <v>0</v>
      </c>
      <c r="P85" s="201">
        <v>1.44</v>
      </c>
      <c r="Q85" s="201">
        <v>0.13</v>
      </c>
      <c r="R85" s="201">
        <v>0.48</v>
      </c>
      <c r="S85" s="201">
        <v>0.3</v>
      </c>
      <c r="T85" s="201">
        <v>0</v>
      </c>
      <c r="U85" s="201">
        <v>0.96</v>
      </c>
      <c r="V85" s="201">
        <v>0.46</v>
      </c>
      <c r="W85" s="201">
        <v>0.53</v>
      </c>
      <c r="X85" s="201">
        <v>1.69</v>
      </c>
      <c r="Y85" s="201">
        <v>0</v>
      </c>
      <c r="Z85" s="201">
        <v>2.9</v>
      </c>
      <c r="AA85" s="201">
        <v>1.03</v>
      </c>
      <c r="AB85" s="201">
        <v>0</v>
      </c>
      <c r="AC85" s="201">
        <v>0</v>
      </c>
      <c r="AD85" s="201">
        <v>17.8</v>
      </c>
      <c r="AE85" s="201">
        <v>0</v>
      </c>
      <c r="AF85" s="201">
        <v>0</v>
      </c>
      <c r="AG85" s="201">
        <v>52.06</v>
      </c>
      <c r="AH85" s="201">
        <v>0</v>
      </c>
      <c r="AI85" s="201">
        <v>12.53</v>
      </c>
      <c r="AJ85" s="201">
        <v>0</v>
      </c>
      <c r="AK85" s="201">
        <v>10.89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13.27</v>
      </c>
      <c r="E86" s="201">
        <v>0</v>
      </c>
      <c r="F86" s="201">
        <v>0</v>
      </c>
      <c r="G86" s="201">
        <v>21.66</v>
      </c>
      <c r="H86" s="201">
        <v>0</v>
      </c>
      <c r="I86" s="201">
        <v>0</v>
      </c>
      <c r="J86" s="201">
        <v>20.85</v>
      </c>
      <c r="K86" s="201">
        <v>0</v>
      </c>
      <c r="L86" s="201">
        <v>271.39</v>
      </c>
      <c r="M86" s="201">
        <v>1.05</v>
      </c>
      <c r="N86" s="201">
        <v>1.35</v>
      </c>
      <c r="O86" s="201">
        <v>0</v>
      </c>
      <c r="P86" s="201">
        <v>1.44</v>
      </c>
      <c r="Q86" s="201">
        <v>0.13</v>
      </c>
      <c r="R86" s="201">
        <v>0.48</v>
      </c>
      <c r="S86" s="201">
        <v>0.3</v>
      </c>
      <c r="T86" s="201">
        <v>0</v>
      </c>
      <c r="U86" s="201">
        <v>0.96</v>
      </c>
      <c r="V86" s="201">
        <v>0.46</v>
      </c>
      <c r="W86" s="201">
        <v>0.53</v>
      </c>
      <c r="X86" s="201">
        <v>1.69</v>
      </c>
      <c r="Y86" s="201">
        <v>0</v>
      </c>
      <c r="Z86" s="201">
        <v>2.9</v>
      </c>
      <c r="AA86" s="201">
        <v>1.03</v>
      </c>
      <c r="AB86" s="201">
        <v>0</v>
      </c>
      <c r="AC86" s="201">
        <v>0</v>
      </c>
      <c r="AD86" s="201">
        <v>17.8</v>
      </c>
      <c r="AE86" s="201">
        <v>0</v>
      </c>
      <c r="AF86" s="201">
        <v>0</v>
      </c>
      <c r="AG86" s="201">
        <v>52.06</v>
      </c>
      <c r="AH86" s="201">
        <v>0</v>
      </c>
      <c r="AI86" s="201">
        <v>12.53</v>
      </c>
      <c r="AJ86" s="201">
        <v>0</v>
      </c>
      <c r="AK86" s="201">
        <v>10.89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13.27</v>
      </c>
      <c r="E87" s="201">
        <v>0</v>
      </c>
      <c r="F87" s="201">
        <v>0</v>
      </c>
      <c r="G87" s="201">
        <v>21.66</v>
      </c>
      <c r="H87" s="201">
        <v>0</v>
      </c>
      <c r="I87" s="201">
        <v>0</v>
      </c>
      <c r="J87" s="201">
        <v>20.85</v>
      </c>
      <c r="K87" s="201">
        <v>0.24</v>
      </c>
      <c r="L87" s="201">
        <v>271.39</v>
      </c>
      <c r="M87" s="201">
        <v>1.05</v>
      </c>
      <c r="N87" s="201">
        <v>1.35</v>
      </c>
      <c r="O87" s="201">
        <v>0</v>
      </c>
      <c r="P87" s="201">
        <v>1.44</v>
      </c>
      <c r="Q87" s="201">
        <v>1.62</v>
      </c>
      <c r="R87" s="201">
        <v>5.5</v>
      </c>
      <c r="S87" s="201">
        <v>3.48</v>
      </c>
      <c r="T87" s="201">
        <v>0</v>
      </c>
      <c r="U87" s="201">
        <v>0.96</v>
      </c>
      <c r="V87" s="201">
        <v>0.46</v>
      </c>
      <c r="W87" s="201">
        <v>0.53</v>
      </c>
      <c r="X87" s="201">
        <v>1.69</v>
      </c>
      <c r="Y87" s="201">
        <v>0</v>
      </c>
      <c r="Z87" s="201">
        <v>2.9</v>
      </c>
      <c r="AA87" s="201">
        <v>1.03</v>
      </c>
      <c r="AB87" s="201">
        <v>0</v>
      </c>
      <c r="AC87" s="201">
        <v>0</v>
      </c>
      <c r="AD87" s="201">
        <v>17.8</v>
      </c>
      <c r="AE87" s="201">
        <v>0</v>
      </c>
      <c r="AF87" s="201">
        <v>0</v>
      </c>
      <c r="AG87" s="201">
        <v>52.06</v>
      </c>
      <c r="AH87" s="201">
        <v>0</v>
      </c>
      <c r="AI87" s="201">
        <v>12.53</v>
      </c>
      <c r="AJ87" s="201">
        <v>0</v>
      </c>
      <c r="AK87" s="201">
        <v>10.89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13.27</v>
      </c>
      <c r="E88" s="201">
        <v>0</v>
      </c>
      <c r="F88" s="201">
        <v>0</v>
      </c>
      <c r="G88" s="201">
        <v>21.66</v>
      </c>
      <c r="H88" s="201">
        <v>0</v>
      </c>
      <c r="I88" s="201">
        <v>0</v>
      </c>
      <c r="J88" s="201">
        <v>20.85</v>
      </c>
      <c r="K88" s="201">
        <v>0.22</v>
      </c>
      <c r="L88" s="201">
        <v>271.39</v>
      </c>
      <c r="M88" s="201">
        <v>1.05</v>
      </c>
      <c r="N88" s="201">
        <v>1.35</v>
      </c>
      <c r="O88" s="201">
        <v>0</v>
      </c>
      <c r="P88" s="201">
        <v>1.44</v>
      </c>
      <c r="Q88" s="201">
        <v>1.62</v>
      </c>
      <c r="R88" s="201">
        <v>5.5</v>
      </c>
      <c r="S88" s="201">
        <v>3.48</v>
      </c>
      <c r="T88" s="201">
        <v>0</v>
      </c>
      <c r="U88" s="201">
        <v>0.96</v>
      </c>
      <c r="V88" s="201">
        <v>0.46</v>
      </c>
      <c r="W88" s="201">
        <v>0.53</v>
      </c>
      <c r="X88" s="201">
        <v>1.69</v>
      </c>
      <c r="Y88" s="201">
        <v>0</v>
      </c>
      <c r="Z88" s="201">
        <v>2.9</v>
      </c>
      <c r="AA88" s="201">
        <v>1.03</v>
      </c>
      <c r="AB88" s="201">
        <v>0</v>
      </c>
      <c r="AC88" s="201">
        <v>0</v>
      </c>
      <c r="AD88" s="201">
        <v>17.8</v>
      </c>
      <c r="AE88" s="201">
        <v>0</v>
      </c>
      <c r="AF88" s="201">
        <v>0</v>
      </c>
      <c r="AG88" s="201">
        <v>52.06</v>
      </c>
      <c r="AH88" s="201">
        <v>0</v>
      </c>
      <c r="AI88" s="201">
        <v>12.53</v>
      </c>
      <c r="AJ88" s="201">
        <v>0</v>
      </c>
      <c r="AK88" s="201">
        <v>10.89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13.27</v>
      </c>
      <c r="E89" s="201">
        <v>0</v>
      </c>
      <c r="F89" s="201">
        <v>0</v>
      </c>
      <c r="G89" s="201">
        <v>21.66</v>
      </c>
      <c r="H89" s="201">
        <v>0</v>
      </c>
      <c r="I89" s="201">
        <v>0</v>
      </c>
      <c r="J89" s="201">
        <v>27.57</v>
      </c>
      <c r="K89" s="201">
        <v>0.21</v>
      </c>
      <c r="L89" s="201">
        <v>271.39</v>
      </c>
      <c r="M89" s="201">
        <v>1.05</v>
      </c>
      <c r="N89" s="201">
        <v>1.35</v>
      </c>
      <c r="O89" s="201">
        <v>0</v>
      </c>
      <c r="P89" s="201">
        <v>1.44</v>
      </c>
      <c r="Q89" s="201">
        <v>1.62</v>
      </c>
      <c r="R89" s="201">
        <v>5.5</v>
      </c>
      <c r="S89" s="201">
        <v>3.48</v>
      </c>
      <c r="T89" s="201">
        <v>0</v>
      </c>
      <c r="U89" s="201">
        <v>0.96</v>
      </c>
      <c r="V89" s="201">
        <v>0.46</v>
      </c>
      <c r="W89" s="201">
        <v>0.53</v>
      </c>
      <c r="X89" s="201">
        <v>1.69</v>
      </c>
      <c r="Y89" s="201">
        <v>0</v>
      </c>
      <c r="Z89" s="201">
        <v>2.9</v>
      </c>
      <c r="AA89" s="201">
        <v>1.03</v>
      </c>
      <c r="AB89" s="201">
        <v>0</v>
      </c>
      <c r="AC89" s="201">
        <v>0</v>
      </c>
      <c r="AD89" s="201">
        <v>17.8</v>
      </c>
      <c r="AE89" s="201">
        <v>0</v>
      </c>
      <c r="AF89" s="201">
        <v>0</v>
      </c>
      <c r="AG89" s="201">
        <v>52.06</v>
      </c>
      <c r="AH89" s="201">
        <v>0</v>
      </c>
      <c r="AI89" s="201">
        <v>12.53</v>
      </c>
      <c r="AJ89" s="201">
        <v>0</v>
      </c>
      <c r="AK89" s="201">
        <v>10.89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13.27</v>
      </c>
      <c r="E90" s="201">
        <v>0</v>
      </c>
      <c r="F90" s="201">
        <v>0</v>
      </c>
      <c r="G90" s="201">
        <v>21.66</v>
      </c>
      <c r="H90" s="201">
        <v>0</v>
      </c>
      <c r="I90" s="201">
        <v>0</v>
      </c>
      <c r="J90" s="201">
        <v>27.57</v>
      </c>
      <c r="K90" s="201">
        <v>0.2</v>
      </c>
      <c r="L90" s="201">
        <v>271.39</v>
      </c>
      <c r="M90" s="201">
        <v>1.05</v>
      </c>
      <c r="N90" s="201">
        <v>1.35</v>
      </c>
      <c r="O90" s="201">
        <v>0</v>
      </c>
      <c r="P90" s="201">
        <v>1.44</v>
      </c>
      <c r="Q90" s="201">
        <v>1.62</v>
      </c>
      <c r="R90" s="201">
        <v>5.5</v>
      </c>
      <c r="S90" s="201">
        <v>3.48</v>
      </c>
      <c r="T90" s="201">
        <v>0</v>
      </c>
      <c r="U90" s="201">
        <v>0.96</v>
      </c>
      <c r="V90" s="201">
        <v>0.46</v>
      </c>
      <c r="W90" s="201">
        <v>0.53</v>
      </c>
      <c r="X90" s="201">
        <v>1.69</v>
      </c>
      <c r="Y90" s="201">
        <v>0</v>
      </c>
      <c r="Z90" s="201">
        <v>2.9</v>
      </c>
      <c r="AA90" s="201">
        <v>1.03</v>
      </c>
      <c r="AB90" s="201">
        <v>0</v>
      </c>
      <c r="AC90" s="201">
        <v>0</v>
      </c>
      <c r="AD90" s="201">
        <v>17.8</v>
      </c>
      <c r="AE90" s="201">
        <v>0</v>
      </c>
      <c r="AF90" s="201">
        <v>0</v>
      </c>
      <c r="AG90" s="201">
        <v>52.06</v>
      </c>
      <c r="AH90" s="201">
        <v>0</v>
      </c>
      <c r="AI90" s="201">
        <v>12.53</v>
      </c>
      <c r="AJ90" s="201">
        <v>0</v>
      </c>
      <c r="AK90" s="201">
        <v>10.89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13.27</v>
      </c>
      <c r="E91" s="201">
        <v>0</v>
      </c>
      <c r="F91" s="201">
        <v>0</v>
      </c>
      <c r="G91" s="201">
        <v>21.66</v>
      </c>
      <c r="H91" s="201">
        <v>0</v>
      </c>
      <c r="I91" s="201">
        <v>0</v>
      </c>
      <c r="J91" s="201">
        <v>27.57</v>
      </c>
      <c r="K91" s="201">
        <v>0.09</v>
      </c>
      <c r="L91" s="201">
        <v>271.39</v>
      </c>
      <c r="M91" s="201">
        <v>1.05</v>
      </c>
      <c r="N91" s="201">
        <v>1.35</v>
      </c>
      <c r="O91" s="201">
        <v>0</v>
      </c>
      <c r="P91" s="201">
        <v>1.44</v>
      </c>
      <c r="Q91" s="201">
        <v>1.62</v>
      </c>
      <c r="R91" s="201">
        <v>5.5</v>
      </c>
      <c r="S91" s="201">
        <v>3.48</v>
      </c>
      <c r="T91" s="201">
        <v>0</v>
      </c>
      <c r="U91" s="201">
        <v>0.96</v>
      </c>
      <c r="V91" s="201">
        <v>0.46</v>
      </c>
      <c r="W91" s="201">
        <v>0.53</v>
      </c>
      <c r="X91" s="201">
        <v>1.69</v>
      </c>
      <c r="Y91" s="201">
        <v>0</v>
      </c>
      <c r="Z91" s="201">
        <v>2.9</v>
      </c>
      <c r="AA91" s="201">
        <v>8.6300000000000008</v>
      </c>
      <c r="AB91" s="201">
        <v>0</v>
      </c>
      <c r="AC91" s="201">
        <v>0</v>
      </c>
      <c r="AD91" s="201">
        <v>17.8</v>
      </c>
      <c r="AE91" s="201">
        <v>0</v>
      </c>
      <c r="AF91" s="201">
        <v>0</v>
      </c>
      <c r="AG91" s="201">
        <v>52.06</v>
      </c>
      <c r="AH91" s="201">
        <v>0</v>
      </c>
      <c r="AI91" s="201">
        <v>12.53</v>
      </c>
      <c r="AJ91" s="201">
        <v>0</v>
      </c>
      <c r="AK91" s="201">
        <v>10.89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13.27</v>
      </c>
      <c r="E92" s="201">
        <v>0</v>
      </c>
      <c r="F92" s="201">
        <v>0</v>
      </c>
      <c r="G92" s="201">
        <v>21.66</v>
      </c>
      <c r="H92" s="201">
        <v>0</v>
      </c>
      <c r="I92" s="201">
        <v>0</v>
      </c>
      <c r="J92" s="201">
        <v>27.57</v>
      </c>
      <c r="K92" s="201">
        <v>0.15</v>
      </c>
      <c r="L92" s="201">
        <v>271.39</v>
      </c>
      <c r="M92" s="201">
        <v>1.05</v>
      </c>
      <c r="N92" s="201">
        <v>1.35</v>
      </c>
      <c r="O92" s="201">
        <v>0</v>
      </c>
      <c r="P92" s="201">
        <v>1.44</v>
      </c>
      <c r="Q92" s="201">
        <v>1.62</v>
      </c>
      <c r="R92" s="201">
        <v>5.5</v>
      </c>
      <c r="S92" s="201">
        <v>3.48</v>
      </c>
      <c r="T92" s="201">
        <v>0</v>
      </c>
      <c r="U92" s="201">
        <v>0.96</v>
      </c>
      <c r="V92" s="201">
        <v>0.46</v>
      </c>
      <c r="W92" s="201">
        <v>0.53</v>
      </c>
      <c r="X92" s="201">
        <v>1.69</v>
      </c>
      <c r="Y92" s="201">
        <v>0</v>
      </c>
      <c r="Z92" s="201">
        <v>2.9</v>
      </c>
      <c r="AA92" s="201">
        <v>8.6300000000000008</v>
      </c>
      <c r="AB92" s="201">
        <v>0</v>
      </c>
      <c r="AC92" s="201">
        <v>0</v>
      </c>
      <c r="AD92" s="201">
        <v>17.8</v>
      </c>
      <c r="AE92" s="201">
        <v>0</v>
      </c>
      <c r="AF92" s="201">
        <v>0</v>
      </c>
      <c r="AG92" s="201">
        <v>52.06</v>
      </c>
      <c r="AH92" s="201">
        <v>0</v>
      </c>
      <c r="AI92" s="201">
        <v>12.53</v>
      </c>
      <c r="AJ92" s="201">
        <v>0</v>
      </c>
      <c r="AK92" s="201">
        <v>10.89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13.27</v>
      </c>
      <c r="E93" s="201">
        <v>0</v>
      </c>
      <c r="F93" s="201">
        <v>0</v>
      </c>
      <c r="G93" s="201">
        <v>21.66</v>
      </c>
      <c r="H93" s="201">
        <v>0</v>
      </c>
      <c r="I93" s="201">
        <v>0</v>
      </c>
      <c r="J93" s="201">
        <v>27.57</v>
      </c>
      <c r="K93" s="201">
        <v>7.0000000000000007E-2</v>
      </c>
      <c r="L93" s="201">
        <v>271.39</v>
      </c>
      <c r="M93" s="201">
        <v>1.05</v>
      </c>
      <c r="N93" s="201">
        <v>1.35</v>
      </c>
      <c r="O93" s="201">
        <v>0</v>
      </c>
      <c r="P93" s="201">
        <v>1.44</v>
      </c>
      <c r="Q93" s="201">
        <v>1.62</v>
      </c>
      <c r="R93" s="201">
        <v>5.5</v>
      </c>
      <c r="S93" s="201">
        <v>3.48</v>
      </c>
      <c r="T93" s="201">
        <v>0</v>
      </c>
      <c r="U93" s="201">
        <v>0.96</v>
      </c>
      <c r="V93" s="201">
        <v>0.46</v>
      </c>
      <c r="W93" s="201">
        <v>0.53</v>
      </c>
      <c r="X93" s="201">
        <v>1.69</v>
      </c>
      <c r="Y93" s="201">
        <v>0</v>
      </c>
      <c r="Z93" s="201">
        <v>2.9</v>
      </c>
      <c r="AA93" s="201">
        <v>8.6300000000000008</v>
      </c>
      <c r="AB93" s="201">
        <v>0</v>
      </c>
      <c r="AC93" s="201">
        <v>0</v>
      </c>
      <c r="AD93" s="201">
        <v>17.8</v>
      </c>
      <c r="AE93" s="201">
        <v>0</v>
      </c>
      <c r="AF93" s="201">
        <v>0</v>
      </c>
      <c r="AG93" s="201">
        <v>52.06</v>
      </c>
      <c r="AH93" s="201">
        <v>0</v>
      </c>
      <c r="AI93" s="201">
        <v>12.53</v>
      </c>
      <c r="AJ93" s="201">
        <v>0</v>
      </c>
      <c r="AK93" s="201">
        <v>10.89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13.27</v>
      </c>
      <c r="E94" s="201">
        <v>0</v>
      </c>
      <c r="F94" s="201">
        <v>0</v>
      </c>
      <c r="G94" s="201">
        <v>21.66</v>
      </c>
      <c r="H94" s="201">
        <v>0</v>
      </c>
      <c r="I94" s="201">
        <v>0</v>
      </c>
      <c r="J94" s="201">
        <v>27.57</v>
      </c>
      <c r="K94" s="201">
        <v>7.0000000000000007E-2</v>
      </c>
      <c r="L94" s="201">
        <v>271.39</v>
      </c>
      <c r="M94" s="201">
        <v>1.05</v>
      </c>
      <c r="N94" s="201">
        <v>1.35</v>
      </c>
      <c r="O94" s="201">
        <v>0</v>
      </c>
      <c r="P94" s="201">
        <v>1.44</v>
      </c>
      <c r="Q94" s="201">
        <v>1.62</v>
      </c>
      <c r="R94" s="201">
        <v>5.5</v>
      </c>
      <c r="S94" s="201">
        <v>3.48</v>
      </c>
      <c r="T94" s="201">
        <v>0</v>
      </c>
      <c r="U94" s="201">
        <v>0.96</v>
      </c>
      <c r="V94" s="201">
        <v>0.46</v>
      </c>
      <c r="W94" s="201">
        <v>0.53</v>
      </c>
      <c r="X94" s="201">
        <v>1.69</v>
      </c>
      <c r="Y94" s="201">
        <v>0</v>
      </c>
      <c r="Z94" s="201">
        <v>2.9</v>
      </c>
      <c r="AA94" s="201">
        <v>8.6300000000000008</v>
      </c>
      <c r="AB94" s="201">
        <v>0</v>
      </c>
      <c r="AC94" s="201">
        <v>0</v>
      </c>
      <c r="AD94" s="201">
        <v>17.8</v>
      </c>
      <c r="AE94" s="201">
        <v>0</v>
      </c>
      <c r="AF94" s="201">
        <v>0</v>
      </c>
      <c r="AG94" s="201">
        <v>52.06</v>
      </c>
      <c r="AH94" s="201">
        <v>0</v>
      </c>
      <c r="AI94" s="201">
        <v>12.53</v>
      </c>
      <c r="AJ94" s="201">
        <v>0</v>
      </c>
      <c r="AK94" s="201">
        <v>10.89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13.27</v>
      </c>
      <c r="E95" s="201">
        <v>0</v>
      </c>
      <c r="F95" s="201">
        <v>0</v>
      </c>
      <c r="G95" s="201">
        <v>21.66</v>
      </c>
      <c r="H95" s="201">
        <v>0</v>
      </c>
      <c r="I95" s="201">
        <v>0</v>
      </c>
      <c r="J95" s="201">
        <v>27.57</v>
      </c>
      <c r="K95" s="201">
        <v>7.0000000000000007E-2</v>
      </c>
      <c r="L95" s="201">
        <v>271.39</v>
      </c>
      <c r="M95" s="201">
        <v>1.05</v>
      </c>
      <c r="N95" s="201">
        <v>1.35</v>
      </c>
      <c r="O95" s="201">
        <v>0</v>
      </c>
      <c r="P95" s="201">
        <v>1.44</v>
      </c>
      <c r="Q95" s="201">
        <v>1.62</v>
      </c>
      <c r="R95" s="201">
        <v>5.5</v>
      </c>
      <c r="S95" s="201">
        <v>3.48</v>
      </c>
      <c r="T95" s="201">
        <v>0</v>
      </c>
      <c r="U95" s="201">
        <v>0.96</v>
      </c>
      <c r="V95" s="201">
        <v>0.46</v>
      </c>
      <c r="W95" s="201">
        <v>0.53</v>
      </c>
      <c r="X95" s="201">
        <v>1.69</v>
      </c>
      <c r="Y95" s="201">
        <v>0</v>
      </c>
      <c r="Z95" s="201">
        <v>2.9</v>
      </c>
      <c r="AA95" s="201">
        <v>8.6300000000000008</v>
      </c>
      <c r="AB95" s="201">
        <v>0</v>
      </c>
      <c r="AC95" s="201">
        <v>0</v>
      </c>
      <c r="AD95" s="201">
        <v>17.8</v>
      </c>
      <c r="AE95" s="201">
        <v>0</v>
      </c>
      <c r="AF95" s="201">
        <v>0</v>
      </c>
      <c r="AG95" s="201">
        <v>52.06</v>
      </c>
      <c r="AH95" s="201">
        <v>0</v>
      </c>
      <c r="AI95" s="201">
        <v>12.53</v>
      </c>
      <c r="AJ95" s="201">
        <v>0</v>
      </c>
      <c r="AK95" s="201">
        <v>10.89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13.27</v>
      </c>
      <c r="E96" s="201">
        <v>0</v>
      </c>
      <c r="F96" s="201">
        <v>0</v>
      </c>
      <c r="G96" s="201">
        <v>21.66</v>
      </c>
      <c r="H96" s="201">
        <v>0</v>
      </c>
      <c r="I96" s="201">
        <v>0</v>
      </c>
      <c r="J96" s="201">
        <v>27.57</v>
      </c>
      <c r="K96" s="201">
        <v>0.14000000000000001</v>
      </c>
      <c r="L96" s="201">
        <v>271.39</v>
      </c>
      <c r="M96" s="201">
        <v>1.05</v>
      </c>
      <c r="N96" s="201">
        <v>1.35</v>
      </c>
      <c r="O96" s="201">
        <v>0</v>
      </c>
      <c r="P96" s="201">
        <v>1.44</v>
      </c>
      <c r="Q96" s="201">
        <v>1.62</v>
      </c>
      <c r="R96" s="201">
        <v>5.5</v>
      </c>
      <c r="S96" s="201">
        <v>3.48</v>
      </c>
      <c r="T96" s="201">
        <v>0</v>
      </c>
      <c r="U96" s="201">
        <v>0.96</v>
      </c>
      <c r="V96" s="201">
        <v>0.46</v>
      </c>
      <c r="W96" s="201">
        <v>0.53</v>
      </c>
      <c r="X96" s="201">
        <v>1.69</v>
      </c>
      <c r="Y96" s="201">
        <v>0</v>
      </c>
      <c r="Z96" s="201">
        <v>2.9</v>
      </c>
      <c r="AA96" s="201">
        <v>1.03</v>
      </c>
      <c r="AB96" s="201">
        <v>0</v>
      </c>
      <c r="AC96" s="201">
        <v>0</v>
      </c>
      <c r="AD96" s="201">
        <v>17.8</v>
      </c>
      <c r="AE96" s="201">
        <v>0</v>
      </c>
      <c r="AF96" s="201">
        <v>0</v>
      </c>
      <c r="AG96" s="201">
        <v>52.06</v>
      </c>
      <c r="AH96" s="201">
        <v>0</v>
      </c>
      <c r="AI96" s="201">
        <v>12.53</v>
      </c>
      <c r="AJ96" s="201">
        <v>0</v>
      </c>
      <c r="AK96" s="201">
        <v>10.89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13.27</v>
      </c>
      <c r="E97" s="201">
        <v>0</v>
      </c>
      <c r="F97" s="201">
        <v>0</v>
      </c>
      <c r="G97" s="201">
        <v>21.66</v>
      </c>
      <c r="H97" s="201">
        <v>0</v>
      </c>
      <c r="I97" s="201">
        <v>0</v>
      </c>
      <c r="J97" s="201">
        <v>27.57</v>
      </c>
      <c r="K97" s="201">
        <v>0.09</v>
      </c>
      <c r="L97" s="201">
        <v>271.39</v>
      </c>
      <c r="M97" s="201">
        <v>1.05</v>
      </c>
      <c r="N97" s="201">
        <v>1.35</v>
      </c>
      <c r="O97" s="201">
        <v>0</v>
      </c>
      <c r="P97" s="201">
        <v>1.44</v>
      </c>
      <c r="Q97" s="201">
        <v>1.62</v>
      </c>
      <c r="R97" s="201">
        <v>5.5</v>
      </c>
      <c r="S97" s="201">
        <v>3.48</v>
      </c>
      <c r="T97" s="201">
        <v>0</v>
      </c>
      <c r="U97" s="201">
        <v>0.96</v>
      </c>
      <c r="V97" s="201">
        <v>0.46</v>
      </c>
      <c r="W97" s="201">
        <v>0.53</v>
      </c>
      <c r="X97" s="201">
        <v>1.69</v>
      </c>
      <c r="Y97" s="201">
        <v>0</v>
      </c>
      <c r="Z97" s="201">
        <v>2.9</v>
      </c>
      <c r="AA97" s="201">
        <v>1.03</v>
      </c>
      <c r="AB97" s="201">
        <v>0</v>
      </c>
      <c r="AC97" s="201">
        <v>0</v>
      </c>
      <c r="AD97" s="201">
        <v>17.8</v>
      </c>
      <c r="AE97" s="201">
        <v>0</v>
      </c>
      <c r="AF97" s="201">
        <v>0</v>
      </c>
      <c r="AG97" s="201">
        <v>52.06</v>
      </c>
      <c r="AH97" s="201">
        <v>0</v>
      </c>
      <c r="AI97" s="201">
        <v>12.53</v>
      </c>
      <c r="AJ97" s="201">
        <v>0</v>
      </c>
      <c r="AK97" s="201">
        <v>10.89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13.27</v>
      </c>
      <c r="E98" s="201">
        <v>0</v>
      </c>
      <c r="F98" s="201">
        <v>0</v>
      </c>
      <c r="G98" s="201">
        <v>21.66</v>
      </c>
      <c r="H98" s="201">
        <v>0</v>
      </c>
      <c r="I98" s="201">
        <v>0</v>
      </c>
      <c r="J98" s="201">
        <v>27.57</v>
      </c>
      <c r="K98" s="201">
        <v>0.71</v>
      </c>
      <c r="L98" s="201">
        <v>271.39</v>
      </c>
      <c r="M98" s="201">
        <v>1.05</v>
      </c>
      <c r="N98" s="201">
        <v>1.35</v>
      </c>
      <c r="O98" s="201">
        <v>0</v>
      </c>
      <c r="P98" s="201">
        <v>1.44</v>
      </c>
      <c r="Q98" s="201">
        <v>1.62</v>
      </c>
      <c r="R98" s="201">
        <v>5.5</v>
      </c>
      <c r="S98" s="201">
        <v>3.48</v>
      </c>
      <c r="T98" s="201">
        <v>0</v>
      </c>
      <c r="U98" s="201">
        <v>0.96</v>
      </c>
      <c r="V98" s="201">
        <v>0.46</v>
      </c>
      <c r="W98" s="201">
        <v>0.53</v>
      </c>
      <c r="X98" s="201">
        <v>1.69</v>
      </c>
      <c r="Y98" s="201">
        <v>0</v>
      </c>
      <c r="Z98" s="201">
        <v>2.9</v>
      </c>
      <c r="AA98" s="201">
        <v>1.03</v>
      </c>
      <c r="AB98" s="201">
        <v>0</v>
      </c>
      <c r="AC98" s="201">
        <v>0</v>
      </c>
      <c r="AD98" s="201">
        <v>17.8</v>
      </c>
      <c r="AE98" s="201">
        <v>0</v>
      </c>
      <c r="AF98" s="201">
        <v>0</v>
      </c>
      <c r="AG98" s="201">
        <v>52.06</v>
      </c>
      <c r="AH98" s="201">
        <v>0</v>
      </c>
      <c r="AI98" s="201">
        <v>12.53</v>
      </c>
      <c r="AJ98" s="201">
        <v>0</v>
      </c>
      <c r="AK98" s="201">
        <v>10.89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0.31899999999999967</v>
      </c>
      <c r="E99">
        <f t="shared" si="0"/>
        <v>0</v>
      </c>
      <c r="F99">
        <f t="shared" si="0"/>
        <v>0</v>
      </c>
      <c r="G99">
        <f t="shared" si="0"/>
        <v>0.51984000000000086</v>
      </c>
      <c r="H99">
        <f t="shared" si="0"/>
        <v>0</v>
      </c>
      <c r="I99">
        <f t="shared" si="0"/>
        <v>0</v>
      </c>
      <c r="J99">
        <f t="shared" si="0"/>
        <v>0.51719999999999922</v>
      </c>
      <c r="K99">
        <f t="shared" si="0"/>
        <v>3.4752500000000033E-2</v>
      </c>
      <c r="L99">
        <f t="shared" si="0"/>
        <v>5.2067124999999956</v>
      </c>
      <c r="M99">
        <f t="shared" si="0"/>
        <v>2.5199999999999955E-2</v>
      </c>
      <c r="N99">
        <f t="shared" si="0"/>
        <v>3.2399999999999943E-2</v>
      </c>
      <c r="O99">
        <f t="shared" si="0"/>
        <v>0</v>
      </c>
      <c r="P99">
        <f t="shared" si="0"/>
        <v>3.4559999999999966E-2</v>
      </c>
      <c r="Q99">
        <f t="shared" si="0"/>
        <v>2.1732500000000009E-2</v>
      </c>
      <c r="R99">
        <f t="shared" si="0"/>
        <v>7.3182499999999887E-2</v>
      </c>
      <c r="S99">
        <f t="shared" si="0"/>
        <v>4.6952500000000008E-2</v>
      </c>
      <c r="T99">
        <f t="shared" si="0"/>
        <v>0</v>
      </c>
      <c r="U99">
        <f t="shared" si="0"/>
        <v>2.3039999999999967E-2</v>
      </c>
      <c r="V99">
        <f t="shared" si="0"/>
        <v>2.5514999999999895E-2</v>
      </c>
      <c r="W99">
        <f t="shared" si="0"/>
        <v>4.6307500000000015E-2</v>
      </c>
      <c r="X99">
        <f t="shared" si="0"/>
        <v>0.14393250000000052</v>
      </c>
      <c r="Y99">
        <f t="shared" si="0"/>
        <v>0</v>
      </c>
      <c r="Z99">
        <f t="shared" si="0"/>
        <v>0.53735000000000044</v>
      </c>
      <c r="AA99">
        <f t="shared" si="0"/>
        <v>0.20121999999999979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0.27327999999999997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-13.124000000000001</v>
      </c>
      <c r="D26" s="82">
        <v>0</v>
      </c>
      <c r="E26" s="82">
        <v>0</v>
      </c>
      <c r="F26" s="82">
        <v>-17.876000000000001</v>
      </c>
      <c r="G26" s="82">
        <v>-31</v>
      </c>
      <c r="H26" s="76"/>
      <c r="I26" s="31">
        <v>24</v>
      </c>
      <c r="J26" s="82">
        <v>13.124000000000001</v>
      </c>
      <c r="K26" s="82">
        <v>0</v>
      </c>
      <c r="L26" s="82">
        <v>0</v>
      </c>
      <c r="M26" s="82">
        <v>0</v>
      </c>
      <c r="N26" s="82">
        <v>13.124000000000001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17.876000000000001</v>
      </c>
      <c r="AF26" s="82">
        <v>0</v>
      </c>
      <c r="AG26" s="82">
        <v>0</v>
      </c>
      <c r="AH26" s="82">
        <v>0</v>
      </c>
      <c r="AI26" s="82">
        <v>17.876000000000001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13.124000000000001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-13.124000000000001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17.876000000000001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-17.876000000000001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131.24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131.24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178.76000000000002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178.76000000000002</v>
      </c>
      <c r="DF26" s="81">
        <f t="shared" si="31"/>
        <v>31</v>
      </c>
      <c r="DG26" s="81">
        <f t="shared" si="32"/>
        <v>-13.124000000000001</v>
      </c>
      <c r="DH26" s="81">
        <f t="shared" si="33"/>
        <v>0</v>
      </c>
      <c r="DI26" s="81">
        <f t="shared" si="34"/>
        <v>0</v>
      </c>
      <c r="DJ26" s="81">
        <f t="shared" si="35"/>
        <v>-17.876000000000001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-97.144999999999996</v>
      </c>
      <c r="G27" s="82">
        <v>-97.144999999999996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97.144999999999996</v>
      </c>
      <c r="AF27" s="82">
        <v>0</v>
      </c>
      <c r="AG27" s="82">
        <v>0</v>
      </c>
      <c r="AH27" s="82">
        <v>0</v>
      </c>
      <c r="AI27" s="82">
        <v>97.144999999999996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97.144999999999996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-97.144999999999996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971.44999999999993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971.44999999999993</v>
      </c>
      <c r="DF27" s="81">
        <f t="shared" si="31"/>
        <v>97.144999999999996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-97.144999999999996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-57.091000000000001</v>
      </c>
      <c r="G28" s="82">
        <v>-57.091000000000001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57.091000000000001</v>
      </c>
      <c r="AF28" s="82">
        <v>0</v>
      </c>
      <c r="AG28" s="82">
        <v>0</v>
      </c>
      <c r="AH28" s="82">
        <v>0</v>
      </c>
      <c r="AI28" s="82">
        <v>57.091000000000001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57.091000000000001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-57.091000000000001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570.91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570.91</v>
      </c>
      <c r="DF28" s="81">
        <f t="shared" si="31"/>
        <v>57.091000000000001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-57.091000000000001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-8.7919999999999998</v>
      </c>
      <c r="G87" s="82">
        <v>-8.7919999999999998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8.7919999999999998</v>
      </c>
      <c r="AF87" s="82">
        <v>0</v>
      </c>
      <c r="AG87" s="82">
        <v>0</v>
      </c>
      <c r="AH87" s="82">
        <v>0</v>
      </c>
      <c r="AI87" s="82">
        <v>8.7919999999999998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8.7919999999999998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-8.7919999999999998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87.92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87.92</v>
      </c>
      <c r="DF87" s="81">
        <f t="shared" si="59"/>
        <v>8.7919999999999998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-8.7919999999999998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-15.132</v>
      </c>
      <c r="G88" s="82">
        <v>-15.132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15.132</v>
      </c>
      <c r="AF88" s="82">
        <v>0</v>
      </c>
      <c r="AG88" s="82">
        <v>0</v>
      </c>
      <c r="AH88" s="82">
        <v>0</v>
      </c>
      <c r="AI88" s="82">
        <v>15.132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15.132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-15.132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151.32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151.32</v>
      </c>
      <c r="DF88" s="81">
        <f t="shared" si="59"/>
        <v>15.132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-15.132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-19.821999999999999</v>
      </c>
      <c r="G89" s="82">
        <v>-19.821999999999999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19.821999999999999</v>
      </c>
      <c r="AF89" s="82">
        <v>0</v>
      </c>
      <c r="AG89" s="82">
        <v>0</v>
      </c>
      <c r="AH89" s="82">
        <v>0</v>
      </c>
      <c r="AI89" s="82">
        <v>19.821999999999999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19.821999999999999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-19.821999999999999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198.22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198.22</v>
      </c>
      <c r="DF89" s="81">
        <f t="shared" si="59"/>
        <v>19.821999999999999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-19.821999999999999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-26</v>
      </c>
      <c r="G90" s="82">
        <v>-26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26</v>
      </c>
      <c r="AF90" s="82">
        <v>0</v>
      </c>
      <c r="AG90" s="82">
        <v>0</v>
      </c>
      <c r="AH90" s="82">
        <v>0</v>
      </c>
      <c r="AI90" s="82">
        <v>26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26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-26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260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260</v>
      </c>
      <c r="DF90" s="81">
        <f t="shared" si="59"/>
        <v>26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-26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-47.039000000000001</v>
      </c>
      <c r="G91" s="82">
        <v>-47.039000000000001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47.039000000000001</v>
      </c>
      <c r="AF91" s="82">
        <v>0</v>
      </c>
      <c r="AG91" s="82">
        <v>0</v>
      </c>
      <c r="AH91" s="82">
        <v>0</v>
      </c>
      <c r="AI91" s="82">
        <v>47.039000000000001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47.039000000000001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-47.039000000000001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470.39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470.39</v>
      </c>
      <c r="DF91" s="81">
        <f t="shared" si="59"/>
        <v>47.039000000000001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-47.039000000000001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-52.878999999999998</v>
      </c>
      <c r="G92" s="82">
        <v>-52.878999999999998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52.878999999999998</v>
      </c>
      <c r="AF92" s="82">
        <v>0</v>
      </c>
      <c r="AG92" s="82">
        <v>0</v>
      </c>
      <c r="AH92" s="82">
        <v>0</v>
      </c>
      <c r="AI92" s="82">
        <v>52.878999999999998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52.878999999999998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-52.878999999999998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528.79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528.79</v>
      </c>
      <c r="DF92" s="81">
        <f t="shared" si="59"/>
        <v>52.878999999999998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-52.878999999999998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-69</v>
      </c>
      <c r="G93" s="82">
        <v>-69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69</v>
      </c>
      <c r="AF93" s="82">
        <v>0</v>
      </c>
      <c r="AG93" s="82">
        <v>0</v>
      </c>
      <c r="AH93" s="82">
        <v>0</v>
      </c>
      <c r="AI93" s="82">
        <v>69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69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-69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690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690</v>
      </c>
      <c r="DF93" s="81">
        <f t="shared" si="59"/>
        <v>69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-69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-16</v>
      </c>
      <c r="G94" s="82">
        <v>-16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16</v>
      </c>
      <c r="AF94" s="82">
        <v>0</v>
      </c>
      <c r="AG94" s="82">
        <v>0</v>
      </c>
      <c r="AH94" s="82">
        <v>0</v>
      </c>
      <c r="AI94" s="82">
        <v>16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16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-16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160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160</v>
      </c>
      <c r="DF94" s="81">
        <f t="shared" si="59"/>
        <v>16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-16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3.2810000000000001E-3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-3.2810000000000001E-3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0.106694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-0.106694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3.2810000000000001E-3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3.2810000000000001E-3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0.10669400000000001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0.10669400000000001</v>
      </c>
      <c r="DE99" s="86"/>
      <c r="DF99" s="81">
        <f t="shared" si="59"/>
        <v>0.109975</v>
      </c>
      <c r="DG99" s="81">
        <f t="shared" si="60"/>
        <v>-3.2810000000000001E-3</v>
      </c>
      <c r="DH99" s="81">
        <f t="shared" si="61"/>
        <v>0</v>
      </c>
      <c r="DI99" s="81">
        <f t="shared" si="62"/>
        <v>0</v>
      </c>
      <c r="DJ99" s="81">
        <f t="shared" si="63"/>
        <v>-0.106694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339.75030199999998</v>
      </c>
      <c r="C3" s="175">
        <f ca="1">$B3*C$1/100</f>
        <v>253.45372529199997</v>
      </c>
      <c r="D3" s="176">
        <f t="shared" ref="D3:F18" ca="1" si="0">$B3*D$1/100</f>
        <v>81.641997570600012</v>
      </c>
      <c r="E3" s="176">
        <f t="shared" ca="1" si="0"/>
        <v>4.6545791373999998</v>
      </c>
      <c r="F3" s="177">
        <f t="shared" ca="1" si="0"/>
        <v>0</v>
      </c>
      <c r="G3" s="174">
        <f t="shared" ref="G3:G66" ca="1" si="1">INDIRECT("ISGS_exbus!" &amp; $V$3 &amp; X3)</f>
        <v>191.6</v>
      </c>
      <c r="H3" s="174">
        <f t="shared" ref="H3:H66" ca="1" si="2">INDIRECT("ISGS_Delhi_pp!" &amp; $V$3 &amp; X3)</f>
        <v>184.45331999999999</v>
      </c>
      <c r="I3" s="178">
        <f ca="1">INDIRECT("BRPL_EOD!" &amp; $V$3 &amp; X3)</f>
        <v>139.59</v>
      </c>
      <c r="J3" s="176">
        <f ca="1">INDIRECT("BYPL_EOD!" &amp; $V$3 &amp; X3)</f>
        <v>42.36</v>
      </c>
      <c r="K3" s="176">
        <f ca="1">INDIRECT("TPDDL_EOD!" &amp; $V$3 &amp; X3)</f>
        <v>2.5</v>
      </c>
      <c r="L3" s="176">
        <f ca="1">INDIRECT("NDMC_EOD!" &amp; $V$3 &amp; X3)</f>
        <v>0</v>
      </c>
      <c r="M3" s="177">
        <f ca="1">SUM(I3:L3)</f>
        <v>184.45</v>
      </c>
      <c r="N3" s="175">
        <f ca="1">INDIRECT("BRPL_ISGS_exbus!" &amp; $V$3 &amp; X3)</f>
        <v>139.59251254432095</v>
      </c>
      <c r="O3" s="176">
        <f ca="1">INDIRECT("BYPL_ISGS_exbus!" &amp; $V$3 &amp; X3)</f>
        <v>42.360762457034426</v>
      </c>
      <c r="P3" s="176">
        <f ca="1">INDIRECT("TPDDL_ISGS_exbus!" &amp; $V$3 &amp; X3)</f>
        <v>2.5000449986446194</v>
      </c>
      <c r="Q3" s="176">
        <f ca="1">INDIRECT("NDMC_ISGS_exbus!" &amp; $V$3 &amp; X3)</f>
        <v>0</v>
      </c>
      <c r="R3" s="177">
        <f ca="1">SUM(N3:Q3)</f>
        <v>184.45332000000002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339.75030199999998</v>
      </c>
      <c r="C4" s="179">
        <f t="shared" ref="C4:F35" ca="1" si="4">$B4*C$1/100</f>
        <v>253.45372529199997</v>
      </c>
      <c r="D4" s="180">
        <f t="shared" ca="1" si="0"/>
        <v>81.641997570600012</v>
      </c>
      <c r="E4" s="180">
        <f t="shared" ca="1" si="0"/>
        <v>4.6545791373999998</v>
      </c>
      <c r="F4" s="181">
        <f t="shared" ca="1" si="0"/>
        <v>0</v>
      </c>
      <c r="G4" s="182">
        <f t="shared" ca="1" si="1"/>
        <v>191.6</v>
      </c>
      <c r="H4" s="182">
        <f t="shared" ca="1" si="2"/>
        <v>184.45331999999999</v>
      </c>
      <c r="I4" s="183">
        <f t="shared" ref="I4:I67" ca="1" si="5">INDIRECT("BRPL_EOD!" &amp; $V$3 &amp; X4)</f>
        <v>139.59</v>
      </c>
      <c r="J4" s="180">
        <f t="shared" ref="J4:J67" ca="1" si="6">INDIRECT("BYPL_EOD!" &amp; $V$3 &amp; X4)</f>
        <v>42.36</v>
      </c>
      <c r="K4" s="180">
        <f t="shared" ref="K4:K67" ca="1" si="7">INDIRECT("TPDDL_EOD!" &amp; $V$3 &amp; X4)</f>
        <v>2.5</v>
      </c>
      <c r="L4" s="180">
        <f t="shared" ref="L4:L67" ca="1" si="8">INDIRECT("NDMC_EOD!" &amp; $V$3 &amp; X4)</f>
        <v>0</v>
      </c>
      <c r="M4" s="181">
        <f t="shared" ref="M4:M67" ca="1" si="9">SUM(I4:L4)</f>
        <v>184.45</v>
      </c>
      <c r="N4" s="179">
        <f t="shared" ref="N4:N67" ca="1" si="10">INDIRECT("BRPL_ISGS_exbus!" &amp; $V$3 &amp; X4)</f>
        <v>139.59251254432095</v>
      </c>
      <c r="O4" s="180">
        <f t="shared" ref="O4:O67" ca="1" si="11">INDIRECT("BYPL_ISGS_exbus!" &amp; $V$3 &amp; X4)</f>
        <v>42.360762457034426</v>
      </c>
      <c r="P4" s="180">
        <f t="shared" ref="P4:P67" ca="1" si="12">INDIRECT("TPDDL_ISGS_exbus!" &amp; $V$3 &amp; X4)</f>
        <v>2.5000449986446194</v>
      </c>
      <c r="Q4" s="180">
        <f t="shared" ref="Q4:Q67" ca="1" si="13">INDIRECT("NDMC_ISGS_exbus!" &amp; $V$3 &amp; X4)</f>
        <v>0</v>
      </c>
      <c r="R4" s="181">
        <f t="shared" ref="R4:R67" ca="1" si="14">SUM(N4:Q4)</f>
        <v>184.45332000000002</v>
      </c>
      <c r="W4" s="46"/>
      <c r="X4" s="46">
        <v>4</v>
      </c>
    </row>
    <row r="5" spans="1:24">
      <c r="A5" s="61" t="s">
        <v>47</v>
      </c>
      <c r="B5" s="174">
        <f t="shared" ca="1" si="3"/>
        <v>339.75030199999998</v>
      </c>
      <c r="C5" s="179">
        <f t="shared" ca="1" si="4"/>
        <v>253.45372529199997</v>
      </c>
      <c r="D5" s="180">
        <f t="shared" ca="1" si="0"/>
        <v>81.641997570600012</v>
      </c>
      <c r="E5" s="180">
        <f t="shared" ca="1" si="0"/>
        <v>4.6545791373999998</v>
      </c>
      <c r="F5" s="181">
        <f t="shared" ca="1" si="0"/>
        <v>0</v>
      </c>
      <c r="G5" s="182">
        <f t="shared" ca="1" si="1"/>
        <v>191.6</v>
      </c>
      <c r="H5" s="182">
        <f t="shared" ca="1" si="2"/>
        <v>184.45331999999999</v>
      </c>
      <c r="I5" s="183">
        <f t="shared" ca="1" si="5"/>
        <v>139.59</v>
      </c>
      <c r="J5" s="180">
        <f t="shared" ca="1" si="6"/>
        <v>42.36</v>
      </c>
      <c r="K5" s="180">
        <f t="shared" ca="1" si="7"/>
        <v>2.5</v>
      </c>
      <c r="L5" s="180">
        <f t="shared" ca="1" si="8"/>
        <v>0</v>
      </c>
      <c r="M5" s="181">
        <f t="shared" ca="1" si="9"/>
        <v>184.45</v>
      </c>
      <c r="N5" s="179">
        <f t="shared" ca="1" si="10"/>
        <v>139.59251254432095</v>
      </c>
      <c r="O5" s="180">
        <f t="shared" ca="1" si="11"/>
        <v>42.360762457034426</v>
      </c>
      <c r="P5" s="180">
        <f t="shared" ca="1" si="12"/>
        <v>2.5000449986446194</v>
      </c>
      <c r="Q5" s="180">
        <f t="shared" ca="1" si="13"/>
        <v>0</v>
      </c>
      <c r="R5" s="181">
        <f t="shared" ca="1" si="14"/>
        <v>184.45332000000002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339.75030199999998</v>
      </c>
      <c r="C6" s="179">
        <f t="shared" ca="1" si="4"/>
        <v>253.45372529199997</v>
      </c>
      <c r="D6" s="180">
        <f t="shared" ca="1" si="0"/>
        <v>81.641997570600012</v>
      </c>
      <c r="E6" s="180">
        <f t="shared" ca="1" si="0"/>
        <v>4.6545791373999998</v>
      </c>
      <c r="F6" s="181">
        <f t="shared" ca="1" si="0"/>
        <v>0</v>
      </c>
      <c r="G6" s="182">
        <f t="shared" ca="1" si="1"/>
        <v>191.6</v>
      </c>
      <c r="H6" s="182">
        <f t="shared" ca="1" si="2"/>
        <v>184.45331999999999</v>
      </c>
      <c r="I6" s="183">
        <f t="shared" ca="1" si="5"/>
        <v>139.59</v>
      </c>
      <c r="J6" s="180">
        <f t="shared" ca="1" si="6"/>
        <v>42.36</v>
      </c>
      <c r="K6" s="180">
        <f t="shared" ca="1" si="7"/>
        <v>2.5</v>
      </c>
      <c r="L6" s="180">
        <f t="shared" ca="1" si="8"/>
        <v>0</v>
      </c>
      <c r="M6" s="181">
        <f t="shared" ca="1" si="9"/>
        <v>184.45</v>
      </c>
      <c r="N6" s="179">
        <f t="shared" ca="1" si="10"/>
        <v>139.59251254432095</v>
      </c>
      <c r="O6" s="180">
        <f t="shared" ca="1" si="11"/>
        <v>42.360762457034426</v>
      </c>
      <c r="P6" s="180">
        <f t="shared" ca="1" si="12"/>
        <v>2.5000449986446194</v>
      </c>
      <c r="Q6" s="180">
        <f t="shared" ca="1" si="13"/>
        <v>0</v>
      </c>
      <c r="R6" s="181">
        <f t="shared" ca="1" si="14"/>
        <v>184.45332000000002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339.75030199999998</v>
      </c>
      <c r="C7" s="179">
        <f t="shared" ca="1" si="4"/>
        <v>253.45372529199997</v>
      </c>
      <c r="D7" s="180">
        <f t="shared" ca="1" si="0"/>
        <v>81.641997570600012</v>
      </c>
      <c r="E7" s="180">
        <f t="shared" ca="1" si="0"/>
        <v>4.6545791373999998</v>
      </c>
      <c r="F7" s="181">
        <f t="shared" ca="1" si="0"/>
        <v>0</v>
      </c>
      <c r="G7" s="182">
        <f t="shared" ca="1" si="1"/>
        <v>191.6</v>
      </c>
      <c r="H7" s="182">
        <f t="shared" ca="1" si="2"/>
        <v>184.45331999999999</v>
      </c>
      <c r="I7" s="183">
        <f t="shared" ca="1" si="5"/>
        <v>139.59</v>
      </c>
      <c r="J7" s="180">
        <f t="shared" ca="1" si="6"/>
        <v>42.36</v>
      </c>
      <c r="K7" s="180">
        <f t="shared" ca="1" si="7"/>
        <v>2.5</v>
      </c>
      <c r="L7" s="180">
        <f t="shared" ca="1" si="8"/>
        <v>0</v>
      </c>
      <c r="M7" s="181">
        <f t="shared" ca="1" si="9"/>
        <v>184.45</v>
      </c>
      <c r="N7" s="179">
        <f t="shared" ca="1" si="10"/>
        <v>139.59251254432095</v>
      </c>
      <c r="O7" s="180">
        <f t="shared" ca="1" si="11"/>
        <v>42.360762457034426</v>
      </c>
      <c r="P7" s="180">
        <f t="shared" ca="1" si="12"/>
        <v>2.5000449986446194</v>
      </c>
      <c r="Q7" s="180">
        <f t="shared" ca="1" si="13"/>
        <v>0</v>
      </c>
      <c r="R7" s="181">
        <f t="shared" ca="1" si="14"/>
        <v>184.45332000000002</v>
      </c>
      <c r="W7" s="46"/>
      <c r="X7" s="46">
        <v>7</v>
      </c>
    </row>
    <row r="8" spans="1:24">
      <c r="A8" s="61" t="s">
        <v>50</v>
      </c>
      <c r="B8" s="174">
        <f t="shared" ca="1" si="3"/>
        <v>339.75030199999998</v>
      </c>
      <c r="C8" s="179">
        <f t="shared" ca="1" si="4"/>
        <v>253.45372529199997</v>
      </c>
      <c r="D8" s="180">
        <f t="shared" ca="1" si="0"/>
        <v>81.641997570600012</v>
      </c>
      <c r="E8" s="180">
        <f t="shared" ca="1" si="0"/>
        <v>4.6545791373999998</v>
      </c>
      <c r="F8" s="181">
        <f t="shared" ca="1" si="0"/>
        <v>0</v>
      </c>
      <c r="G8" s="182">
        <f t="shared" ca="1" si="1"/>
        <v>191.6</v>
      </c>
      <c r="H8" s="182">
        <f t="shared" ca="1" si="2"/>
        <v>184.45331999999999</v>
      </c>
      <c r="I8" s="183">
        <f t="shared" ca="1" si="5"/>
        <v>139.59</v>
      </c>
      <c r="J8" s="180">
        <f t="shared" ca="1" si="6"/>
        <v>42.36</v>
      </c>
      <c r="K8" s="180">
        <f t="shared" ca="1" si="7"/>
        <v>2.5</v>
      </c>
      <c r="L8" s="180">
        <f t="shared" ca="1" si="8"/>
        <v>0</v>
      </c>
      <c r="M8" s="181">
        <f t="shared" ca="1" si="9"/>
        <v>184.45</v>
      </c>
      <c r="N8" s="179">
        <f t="shared" ca="1" si="10"/>
        <v>139.59251254432095</v>
      </c>
      <c r="O8" s="180">
        <f t="shared" ca="1" si="11"/>
        <v>42.360762457034426</v>
      </c>
      <c r="P8" s="180">
        <f t="shared" ca="1" si="12"/>
        <v>2.5000449986446194</v>
      </c>
      <c r="Q8" s="180">
        <f t="shared" ca="1" si="13"/>
        <v>0</v>
      </c>
      <c r="R8" s="181">
        <f t="shared" ca="1" si="14"/>
        <v>184.45332000000002</v>
      </c>
      <c r="W8" s="46"/>
      <c r="X8" s="46">
        <v>8</v>
      </c>
    </row>
    <row r="9" spans="1:24">
      <c r="A9" s="61" t="s">
        <v>51</v>
      </c>
      <c r="B9" s="174">
        <f t="shared" ca="1" si="3"/>
        <v>339.75030199999998</v>
      </c>
      <c r="C9" s="179">
        <f t="shared" ca="1" si="4"/>
        <v>253.45372529199997</v>
      </c>
      <c r="D9" s="180">
        <f t="shared" ca="1" si="0"/>
        <v>81.641997570600012</v>
      </c>
      <c r="E9" s="180">
        <f t="shared" ca="1" si="0"/>
        <v>4.6545791373999998</v>
      </c>
      <c r="F9" s="181">
        <f t="shared" ca="1" si="0"/>
        <v>0</v>
      </c>
      <c r="G9" s="182">
        <f t="shared" ca="1" si="1"/>
        <v>191.6</v>
      </c>
      <c r="H9" s="182">
        <f t="shared" ca="1" si="2"/>
        <v>184.45331999999999</v>
      </c>
      <c r="I9" s="183">
        <f t="shared" ca="1" si="5"/>
        <v>139.59</v>
      </c>
      <c r="J9" s="180">
        <f t="shared" ca="1" si="6"/>
        <v>42.36</v>
      </c>
      <c r="K9" s="180">
        <f t="shared" ca="1" si="7"/>
        <v>2.5</v>
      </c>
      <c r="L9" s="180">
        <f t="shared" ca="1" si="8"/>
        <v>0</v>
      </c>
      <c r="M9" s="181">
        <f t="shared" ca="1" si="9"/>
        <v>184.45</v>
      </c>
      <c r="N9" s="179">
        <f t="shared" ca="1" si="10"/>
        <v>139.59251254432095</v>
      </c>
      <c r="O9" s="180">
        <f t="shared" ca="1" si="11"/>
        <v>42.360762457034426</v>
      </c>
      <c r="P9" s="180">
        <f t="shared" ca="1" si="12"/>
        <v>2.5000449986446194</v>
      </c>
      <c r="Q9" s="180">
        <f t="shared" ca="1" si="13"/>
        <v>0</v>
      </c>
      <c r="R9" s="181">
        <f t="shared" ca="1" si="14"/>
        <v>184.45332000000002</v>
      </c>
      <c r="W9" s="46"/>
      <c r="X9" s="46">
        <v>9</v>
      </c>
    </row>
    <row r="10" spans="1:24">
      <c r="A10" s="61" t="s">
        <v>52</v>
      </c>
      <c r="B10" s="174">
        <f t="shared" ca="1" si="3"/>
        <v>339.75030199999998</v>
      </c>
      <c r="C10" s="179">
        <f t="shared" ca="1" si="4"/>
        <v>253.45372529199997</v>
      </c>
      <c r="D10" s="180">
        <f t="shared" ca="1" si="0"/>
        <v>81.641997570600012</v>
      </c>
      <c r="E10" s="180">
        <f t="shared" ca="1" si="0"/>
        <v>4.6545791373999998</v>
      </c>
      <c r="F10" s="181">
        <f t="shared" ca="1" si="0"/>
        <v>0</v>
      </c>
      <c r="G10" s="182">
        <f t="shared" ca="1" si="1"/>
        <v>191.6</v>
      </c>
      <c r="H10" s="182">
        <f t="shared" ca="1" si="2"/>
        <v>184.45331999999999</v>
      </c>
      <c r="I10" s="183">
        <f t="shared" ca="1" si="5"/>
        <v>139.59</v>
      </c>
      <c r="J10" s="180">
        <f t="shared" ca="1" si="6"/>
        <v>42.36</v>
      </c>
      <c r="K10" s="180">
        <f t="shared" ca="1" si="7"/>
        <v>2.5</v>
      </c>
      <c r="L10" s="180">
        <f t="shared" ca="1" si="8"/>
        <v>0</v>
      </c>
      <c r="M10" s="181">
        <f t="shared" ca="1" si="9"/>
        <v>184.45</v>
      </c>
      <c r="N10" s="179">
        <f t="shared" ca="1" si="10"/>
        <v>139.59251254432095</v>
      </c>
      <c r="O10" s="180">
        <f t="shared" ca="1" si="11"/>
        <v>42.360762457034426</v>
      </c>
      <c r="P10" s="180">
        <f t="shared" ca="1" si="12"/>
        <v>2.5000449986446194</v>
      </c>
      <c r="Q10" s="180">
        <f t="shared" ca="1" si="13"/>
        <v>0</v>
      </c>
      <c r="R10" s="181">
        <f t="shared" ca="1" si="14"/>
        <v>184.45332000000002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339.75030199999998</v>
      </c>
      <c r="C11" s="179">
        <f t="shared" ca="1" si="4"/>
        <v>253.45372529199997</v>
      </c>
      <c r="D11" s="180">
        <f t="shared" ca="1" si="0"/>
        <v>81.641997570600012</v>
      </c>
      <c r="E11" s="180">
        <f t="shared" ca="1" si="0"/>
        <v>4.6545791373999998</v>
      </c>
      <c r="F11" s="181">
        <f t="shared" ca="1" si="0"/>
        <v>0</v>
      </c>
      <c r="G11" s="182">
        <f t="shared" ca="1" si="1"/>
        <v>191.6</v>
      </c>
      <c r="H11" s="182">
        <f t="shared" ca="1" si="2"/>
        <v>184.45331999999999</v>
      </c>
      <c r="I11" s="183">
        <f t="shared" ca="1" si="5"/>
        <v>139.59</v>
      </c>
      <c r="J11" s="180">
        <f t="shared" ca="1" si="6"/>
        <v>42.36</v>
      </c>
      <c r="K11" s="180">
        <f t="shared" ca="1" si="7"/>
        <v>2.5</v>
      </c>
      <c r="L11" s="180">
        <f t="shared" ca="1" si="8"/>
        <v>0</v>
      </c>
      <c r="M11" s="181">
        <f t="shared" ca="1" si="9"/>
        <v>184.45</v>
      </c>
      <c r="N11" s="179">
        <f t="shared" ca="1" si="10"/>
        <v>139.59251254432095</v>
      </c>
      <c r="O11" s="180">
        <f t="shared" ca="1" si="11"/>
        <v>42.360762457034426</v>
      </c>
      <c r="P11" s="180">
        <f t="shared" ca="1" si="12"/>
        <v>2.5000449986446194</v>
      </c>
      <c r="Q11" s="180">
        <f t="shared" ca="1" si="13"/>
        <v>0</v>
      </c>
      <c r="R11" s="181">
        <f t="shared" ca="1" si="14"/>
        <v>184.45332000000002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339.75030199999998</v>
      </c>
      <c r="C12" s="179">
        <f t="shared" ca="1" si="4"/>
        <v>253.45372529199997</v>
      </c>
      <c r="D12" s="180">
        <f t="shared" ca="1" si="0"/>
        <v>81.641997570600012</v>
      </c>
      <c r="E12" s="180">
        <f t="shared" ca="1" si="0"/>
        <v>4.6545791373999998</v>
      </c>
      <c r="F12" s="181">
        <f t="shared" ca="1" si="0"/>
        <v>0</v>
      </c>
      <c r="G12" s="182">
        <f t="shared" ca="1" si="1"/>
        <v>191.6</v>
      </c>
      <c r="H12" s="182">
        <f t="shared" ca="1" si="2"/>
        <v>184.45331999999999</v>
      </c>
      <c r="I12" s="183">
        <f t="shared" ca="1" si="5"/>
        <v>139.59</v>
      </c>
      <c r="J12" s="180">
        <f t="shared" ca="1" si="6"/>
        <v>42.36</v>
      </c>
      <c r="K12" s="180">
        <f t="shared" ca="1" si="7"/>
        <v>2.5</v>
      </c>
      <c r="L12" s="180">
        <f t="shared" ca="1" si="8"/>
        <v>0</v>
      </c>
      <c r="M12" s="181">
        <f t="shared" ca="1" si="9"/>
        <v>184.45</v>
      </c>
      <c r="N12" s="179">
        <f t="shared" ca="1" si="10"/>
        <v>139.59251254432095</v>
      </c>
      <c r="O12" s="180">
        <f t="shared" ca="1" si="11"/>
        <v>42.360762457034426</v>
      </c>
      <c r="P12" s="180">
        <f t="shared" ca="1" si="12"/>
        <v>2.5000449986446194</v>
      </c>
      <c r="Q12" s="180">
        <f t="shared" ca="1" si="13"/>
        <v>0</v>
      </c>
      <c r="R12" s="181">
        <f t="shared" ca="1" si="14"/>
        <v>184.45332000000002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339.75030199999998</v>
      </c>
      <c r="C13" s="179">
        <f t="shared" ca="1" si="4"/>
        <v>253.45372529199997</v>
      </c>
      <c r="D13" s="180">
        <f t="shared" ca="1" si="0"/>
        <v>81.641997570600012</v>
      </c>
      <c r="E13" s="180">
        <f t="shared" ca="1" si="0"/>
        <v>4.6545791373999998</v>
      </c>
      <c r="F13" s="181">
        <f t="shared" ca="1" si="0"/>
        <v>0</v>
      </c>
      <c r="G13" s="182">
        <f t="shared" ca="1" si="1"/>
        <v>191.6</v>
      </c>
      <c r="H13" s="182">
        <f t="shared" ca="1" si="2"/>
        <v>184.45331999999999</v>
      </c>
      <c r="I13" s="183">
        <f t="shared" ca="1" si="5"/>
        <v>139.59</v>
      </c>
      <c r="J13" s="180">
        <f t="shared" ca="1" si="6"/>
        <v>42.36</v>
      </c>
      <c r="K13" s="180">
        <f t="shared" ca="1" si="7"/>
        <v>2.5</v>
      </c>
      <c r="L13" s="180">
        <f t="shared" ca="1" si="8"/>
        <v>0</v>
      </c>
      <c r="M13" s="181">
        <f t="shared" ca="1" si="9"/>
        <v>184.45</v>
      </c>
      <c r="N13" s="179">
        <f t="shared" ca="1" si="10"/>
        <v>139.59251254432095</v>
      </c>
      <c r="O13" s="180">
        <f t="shared" ca="1" si="11"/>
        <v>42.360762457034426</v>
      </c>
      <c r="P13" s="180">
        <f t="shared" ca="1" si="12"/>
        <v>2.5000449986446194</v>
      </c>
      <c r="Q13" s="180">
        <f t="shared" ca="1" si="13"/>
        <v>0</v>
      </c>
      <c r="R13" s="181">
        <f t="shared" ca="1" si="14"/>
        <v>184.45332000000002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339.75030199999998</v>
      </c>
      <c r="C14" s="179">
        <f t="shared" ca="1" si="4"/>
        <v>253.45372529199997</v>
      </c>
      <c r="D14" s="180">
        <f t="shared" ca="1" si="0"/>
        <v>81.641997570600012</v>
      </c>
      <c r="E14" s="180">
        <f t="shared" ca="1" si="0"/>
        <v>4.6545791373999998</v>
      </c>
      <c r="F14" s="181">
        <f t="shared" ca="1" si="0"/>
        <v>0</v>
      </c>
      <c r="G14" s="182">
        <f t="shared" ca="1" si="1"/>
        <v>191.6</v>
      </c>
      <c r="H14" s="182">
        <f t="shared" ca="1" si="2"/>
        <v>184.45331999999999</v>
      </c>
      <c r="I14" s="183">
        <f t="shared" ca="1" si="5"/>
        <v>139.59</v>
      </c>
      <c r="J14" s="180">
        <f t="shared" ca="1" si="6"/>
        <v>42.36</v>
      </c>
      <c r="K14" s="180">
        <f t="shared" ca="1" si="7"/>
        <v>2.5</v>
      </c>
      <c r="L14" s="180">
        <f t="shared" ca="1" si="8"/>
        <v>0</v>
      </c>
      <c r="M14" s="181">
        <f t="shared" ca="1" si="9"/>
        <v>184.45</v>
      </c>
      <c r="N14" s="179">
        <f t="shared" ca="1" si="10"/>
        <v>139.59251254432095</v>
      </c>
      <c r="O14" s="180">
        <f t="shared" ca="1" si="11"/>
        <v>42.360762457034426</v>
      </c>
      <c r="P14" s="180">
        <f t="shared" ca="1" si="12"/>
        <v>2.5000449986446194</v>
      </c>
      <c r="Q14" s="180">
        <f t="shared" ca="1" si="13"/>
        <v>0</v>
      </c>
      <c r="R14" s="181">
        <f t="shared" ca="1" si="14"/>
        <v>184.45332000000002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339.75030199999998</v>
      </c>
      <c r="C15" s="179">
        <f t="shared" ca="1" si="4"/>
        <v>253.45372529199997</v>
      </c>
      <c r="D15" s="180">
        <f t="shared" ca="1" si="0"/>
        <v>81.641997570600012</v>
      </c>
      <c r="E15" s="180">
        <f t="shared" ca="1" si="0"/>
        <v>4.6545791373999998</v>
      </c>
      <c r="F15" s="181">
        <f t="shared" ca="1" si="0"/>
        <v>0</v>
      </c>
      <c r="G15" s="182">
        <f t="shared" ca="1" si="1"/>
        <v>191.6</v>
      </c>
      <c r="H15" s="182">
        <f t="shared" ca="1" si="2"/>
        <v>184.45331999999999</v>
      </c>
      <c r="I15" s="183">
        <f t="shared" ca="1" si="5"/>
        <v>139.59</v>
      </c>
      <c r="J15" s="180">
        <f t="shared" ca="1" si="6"/>
        <v>42.36</v>
      </c>
      <c r="K15" s="180">
        <f t="shared" ca="1" si="7"/>
        <v>2.5</v>
      </c>
      <c r="L15" s="180">
        <f t="shared" ca="1" si="8"/>
        <v>0</v>
      </c>
      <c r="M15" s="181">
        <f t="shared" ca="1" si="9"/>
        <v>184.45</v>
      </c>
      <c r="N15" s="179">
        <f t="shared" ca="1" si="10"/>
        <v>139.59251254432095</v>
      </c>
      <c r="O15" s="180">
        <f t="shared" ca="1" si="11"/>
        <v>42.360762457034426</v>
      </c>
      <c r="P15" s="180">
        <f t="shared" ca="1" si="12"/>
        <v>2.5000449986446194</v>
      </c>
      <c r="Q15" s="180">
        <f t="shared" ca="1" si="13"/>
        <v>0</v>
      </c>
      <c r="R15" s="181">
        <f t="shared" ca="1" si="14"/>
        <v>184.45332000000002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339.75030199999998</v>
      </c>
      <c r="C16" s="179">
        <f t="shared" ca="1" si="4"/>
        <v>253.45372529199997</v>
      </c>
      <c r="D16" s="180">
        <f t="shared" ca="1" si="0"/>
        <v>81.641997570600012</v>
      </c>
      <c r="E16" s="180">
        <f t="shared" ca="1" si="0"/>
        <v>4.6545791373999998</v>
      </c>
      <c r="F16" s="181">
        <f t="shared" ca="1" si="0"/>
        <v>0</v>
      </c>
      <c r="G16" s="182">
        <f t="shared" ca="1" si="1"/>
        <v>191.6</v>
      </c>
      <c r="H16" s="182">
        <f t="shared" ca="1" si="2"/>
        <v>184.45331999999999</v>
      </c>
      <c r="I16" s="183">
        <f t="shared" ca="1" si="5"/>
        <v>139.59</v>
      </c>
      <c r="J16" s="180">
        <f t="shared" ca="1" si="6"/>
        <v>42.36</v>
      </c>
      <c r="K16" s="180">
        <f t="shared" ca="1" si="7"/>
        <v>2.5</v>
      </c>
      <c r="L16" s="180">
        <f t="shared" ca="1" si="8"/>
        <v>0</v>
      </c>
      <c r="M16" s="181">
        <f t="shared" ca="1" si="9"/>
        <v>184.45</v>
      </c>
      <c r="N16" s="179">
        <f t="shared" ca="1" si="10"/>
        <v>139.59251254432095</v>
      </c>
      <c r="O16" s="180">
        <f t="shared" ca="1" si="11"/>
        <v>42.360762457034426</v>
      </c>
      <c r="P16" s="180">
        <f t="shared" ca="1" si="12"/>
        <v>2.5000449986446194</v>
      </c>
      <c r="Q16" s="180">
        <f t="shared" ca="1" si="13"/>
        <v>0</v>
      </c>
      <c r="R16" s="181">
        <f t="shared" ca="1" si="14"/>
        <v>184.45332000000002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339.75030199999998</v>
      </c>
      <c r="C17" s="179">
        <f t="shared" ca="1" si="4"/>
        <v>253.45372529199997</v>
      </c>
      <c r="D17" s="180">
        <f t="shared" ca="1" si="0"/>
        <v>81.641997570600012</v>
      </c>
      <c r="E17" s="180">
        <f t="shared" ca="1" si="0"/>
        <v>4.6545791373999998</v>
      </c>
      <c r="F17" s="181">
        <f t="shared" ca="1" si="0"/>
        <v>0</v>
      </c>
      <c r="G17" s="182">
        <f t="shared" ca="1" si="1"/>
        <v>191.6</v>
      </c>
      <c r="H17" s="182">
        <f t="shared" ca="1" si="2"/>
        <v>184.45331999999999</v>
      </c>
      <c r="I17" s="183">
        <f t="shared" ca="1" si="5"/>
        <v>139.59</v>
      </c>
      <c r="J17" s="180">
        <f t="shared" ca="1" si="6"/>
        <v>42.36</v>
      </c>
      <c r="K17" s="180">
        <f t="shared" ca="1" si="7"/>
        <v>2.5</v>
      </c>
      <c r="L17" s="180">
        <f t="shared" ca="1" si="8"/>
        <v>0</v>
      </c>
      <c r="M17" s="181">
        <f t="shared" ca="1" si="9"/>
        <v>184.45</v>
      </c>
      <c r="N17" s="179">
        <f t="shared" ca="1" si="10"/>
        <v>139.59251254432095</v>
      </c>
      <c r="O17" s="180">
        <f t="shared" ca="1" si="11"/>
        <v>42.360762457034426</v>
      </c>
      <c r="P17" s="180">
        <f t="shared" ca="1" si="12"/>
        <v>2.5000449986446194</v>
      </c>
      <c r="Q17" s="180">
        <f t="shared" ca="1" si="13"/>
        <v>0</v>
      </c>
      <c r="R17" s="181">
        <f t="shared" ca="1" si="14"/>
        <v>184.45332000000002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339.75030199999998</v>
      </c>
      <c r="C18" s="179">
        <f t="shared" ca="1" si="4"/>
        <v>253.45372529199997</v>
      </c>
      <c r="D18" s="180">
        <f t="shared" ca="1" si="0"/>
        <v>81.641997570600012</v>
      </c>
      <c r="E18" s="180">
        <f t="shared" ca="1" si="0"/>
        <v>4.6545791373999998</v>
      </c>
      <c r="F18" s="181">
        <f t="shared" ca="1" si="0"/>
        <v>0</v>
      </c>
      <c r="G18" s="182">
        <f t="shared" ca="1" si="1"/>
        <v>191.6</v>
      </c>
      <c r="H18" s="182">
        <f t="shared" ca="1" si="2"/>
        <v>184.45331999999999</v>
      </c>
      <c r="I18" s="183">
        <f t="shared" ca="1" si="5"/>
        <v>139.59</v>
      </c>
      <c r="J18" s="180">
        <f t="shared" ca="1" si="6"/>
        <v>42.36</v>
      </c>
      <c r="K18" s="180">
        <f t="shared" ca="1" si="7"/>
        <v>2.5</v>
      </c>
      <c r="L18" s="180">
        <f t="shared" ca="1" si="8"/>
        <v>0</v>
      </c>
      <c r="M18" s="181">
        <f t="shared" ca="1" si="9"/>
        <v>184.45</v>
      </c>
      <c r="N18" s="179">
        <f t="shared" ca="1" si="10"/>
        <v>139.59251254432095</v>
      </c>
      <c r="O18" s="180">
        <f t="shared" ca="1" si="11"/>
        <v>42.360762457034426</v>
      </c>
      <c r="P18" s="180">
        <f t="shared" ca="1" si="12"/>
        <v>2.5000449986446194</v>
      </c>
      <c r="Q18" s="180">
        <f t="shared" ca="1" si="13"/>
        <v>0</v>
      </c>
      <c r="R18" s="181">
        <f t="shared" ca="1" si="14"/>
        <v>184.45332000000002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339.75030199999998</v>
      </c>
      <c r="C19" s="179">
        <f t="shared" ca="1" si="4"/>
        <v>253.45372529199997</v>
      </c>
      <c r="D19" s="180">
        <f t="shared" ca="1" si="4"/>
        <v>81.641997570600012</v>
      </c>
      <c r="E19" s="180">
        <f t="shared" ca="1" si="4"/>
        <v>4.6545791373999998</v>
      </c>
      <c r="F19" s="181">
        <f t="shared" ca="1" si="4"/>
        <v>0</v>
      </c>
      <c r="G19" s="182">
        <f t="shared" ca="1" si="1"/>
        <v>191.6</v>
      </c>
      <c r="H19" s="182">
        <f t="shared" ca="1" si="2"/>
        <v>184.45331999999999</v>
      </c>
      <c r="I19" s="183">
        <f t="shared" ca="1" si="5"/>
        <v>139.59</v>
      </c>
      <c r="J19" s="180">
        <f t="shared" ca="1" si="6"/>
        <v>42.36</v>
      </c>
      <c r="K19" s="180">
        <f t="shared" ca="1" si="7"/>
        <v>2.5</v>
      </c>
      <c r="L19" s="180">
        <f t="shared" ca="1" si="8"/>
        <v>0</v>
      </c>
      <c r="M19" s="181">
        <f t="shared" ca="1" si="9"/>
        <v>184.45</v>
      </c>
      <c r="N19" s="179">
        <f t="shared" ca="1" si="10"/>
        <v>139.59251254432095</v>
      </c>
      <c r="O19" s="180">
        <f t="shared" ca="1" si="11"/>
        <v>42.360762457034426</v>
      </c>
      <c r="P19" s="180">
        <f t="shared" ca="1" si="12"/>
        <v>2.5000449986446194</v>
      </c>
      <c r="Q19" s="180">
        <f t="shared" ca="1" si="13"/>
        <v>0</v>
      </c>
      <c r="R19" s="181">
        <f t="shared" ca="1" si="14"/>
        <v>184.45332000000002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339.75030199999998</v>
      </c>
      <c r="C20" s="179">
        <f t="shared" ca="1" si="4"/>
        <v>253.45372529199997</v>
      </c>
      <c r="D20" s="180">
        <f t="shared" ca="1" si="4"/>
        <v>81.641997570600012</v>
      </c>
      <c r="E20" s="180">
        <f t="shared" ca="1" si="4"/>
        <v>4.6545791373999998</v>
      </c>
      <c r="F20" s="181">
        <f t="shared" ca="1" si="4"/>
        <v>0</v>
      </c>
      <c r="G20" s="182">
        <f t="shared" ca="1" si="1"/>
        <v>191.6</v>
      </c>
      <c r="H20" s="182">
        <f t="shared" ca="1" si="2"/>
        <v>184.45331999999999</v>
      </c>
      <c r="I20" s="183">
        <f t="shared" ca="1" si="5"/>
        <v>139.59</v>
      </c>
      <c r="J20" s="180">
        <f t="shared" ca="1" si="6"/>
        <v>42.36</v>
      </c>
      <c r="K20" s="180">
        <f t="shared" ca="1" si="7"/>
        <v>2.5</v>
      </c>
      <c r="L20" s="180">
        <f t="shared" ca="1" si="8"/>
        <v>0</v>
      </c>
      <c r="M20" s="181">
        <f t="shared" ca="1" si="9"/>
        <v>184.45</v>
      </c>
      <c r="N20" s="179">
        <f t="shared" ca="1" si="10"/>
        <v>139.59251254432095</v>
      </c>
      <c r="O20" s="180">
        <f t="shared" ca="1" si="11"/>
        <v>42.360762457034426</v>
      </c>
      <c r="P20" s="180">
        <f t="shared" ca="1" si="12"/>
        <v>2.5000449986446194</v>
      </c>
      <c r="Q20" s="180">
        <f t="shared" ca="1" si="13"/>
        <v>0</v>
      </c>
      <c r="R20" s="181">
        <f t="shared" ca="1" si="14"/>
        <v>184.45332000000002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339.75030199999998</v>
      </c>
      <c r="C21" s="179">
        <f t="shared" ca="1" si="4"/>
        <v>253.45372529199997</v>
      </c>
      <c r="D21" s="180">
        <f t="shared" ca="1" si="4"/>
        <v>81.641997570600012</v>
      </c>
      <c r="E21" s="180">
        <f t="shared" ca="1" si="4"/>
        <v>4.6545791373999998</v>
      </c>
      <c r="F21" s="181">
        <f t="shared" ca="1" si="4"/>
        <v>0</v>
      </c>
      <c r="G21" s="182">
        <f t="shared" ca="1" si="1"/>
        <v>191.6</v>
      </c>
      <c r="H21" s="182">
        <f t="shared" ca="1" si="2"/>
        <v>184.45331999999999</v>
      </c>
      <c r="I21" s="183">
        <f t="shared" ca="1" si="5"/>
        <v>139.59</v>
      </c>
      <c r="J21" s="180">
        <f t="shared" ca="1" si="6"/>
        <v>42.36</v>
      </c>
      <c r="K21" s="180">
        <f t="shared" ca="1" si="7"/>
        <v>2.5</v>
      </c>
      <c r="L21" s="180">
        <f t="shared" ca="1" si="8"/>
        <v>0</v>
      </c>
      <c r="M21" s="181">
        <f t="shared" ca="1" si="9"/>
        <v>184.45</v>
      </c>
      <c r="N21" s="179">
        <f t="shared" ca="1" si="10"/>
        <v>139.59251254432095</v>
      </c>
      <c r="O21" s="180">
        <f t="shared" ca="1" si="11"/>
        <v>42.360762457034426</v>
      </c>
      <c r="P21" s="180">
        <f t="shared" ca="1" si="12"/>
        <v>2.5000449986446194</v>
      </c>
      <c r="Q21" s="180">
        <f t="shared" ca="1" si="13"/>
        <v>0</v>
      </c>
      <c r="R21" s="181">
        <f t="shared" ca="1" si="14"/>
        <v>184.45332000000002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339.75030199999998</v>
      </c>
      <c r="C22" s="179">
        <f t="shared" ca="1" si="4"/>
        <v>253.45372529199997</v>
      </c>
      <c r="D22" s="180">
        <f t="shared" ca="1" si="4"/>
        <v>81.641997570600012</v>
      </c>
      <c r="E22" s="180">
        <f t="shared" ca="1" si="4"/>
        <v>4.6545791373999998</v>
      </c>
      <c r="F22" s="181">
        <f t="shared" ca="1" si="4"/>
        <v>0</v>
      </c>
      <c r="G22" s="182">
        <f t="shared" ca="1" si="1"/>
        <v>191.6</v>
      </c>
      <c r="H22" s="182">
        <f t="shared" ca="1" si="2"/>
        <v>184.45331999999999</v>
      </c>
      <c r="I22" s="183">
        <f t="shared" ca="1" si="5"/>
        <v>139.59</v>
      </c>
      <c r="J22" s="180">
        <f t="shared" ca="1" si="6"/>
        <v>42.36</v>
      </c>
      <c r="K22" s="180">
        <f t="shared" ca="1" si="7"/>
        <v>2.5</v>
      </c>
      <c r="L22" s="180">
        <f t="shared" ca="1" si="8"/>
        <v>0</v>
      </c>
      <c r="M22" s="181">
        <f t="shared" ca="1" si="9"/>
        <v>184.45</v>
      </c>
      <c r="N22" s="179">
        <f t="shared" ca="1" si="10"/>
        <v>139.59251254432095</v>
      </c>
      <c r="O22" s="180">
        <f t="shared" ca="1" si="11"/>
        <v>42.360762457034426</v>
      </c>
      <c r="P22" s="180">
        <f t="shared" ca="1" si="12"/>
        <v>2.5000449986446194</v>
      </c>
      <c r="Q22" s="180">
        <f t="shared" ca="1" si="13"/>
        <v>0</v>
      </c>
      <c r="R22" s="181">
        <f t="shared" ca="1" si="14"/>
        <v>184.45332000000002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339.75030199999998</v>
      </c>
      <c r="C23" s="179">
        <f t="shared" ca="1" si="4"/>
        <v>253.45372529199997</v>
      </c>
      <c r="D23" s="180">
        <f t="shared" ca="1" si="4"/>
        <v>81.641997570600012</v>
      </c>
      <c r="E23" s="180">
        <f t="shared" ca="1" si="4"/>
        <v>4.6545791373999998</v>
      </c>
      <c r="F23" s="181">
        <f t="shared" ca="1" si="4"/>
        <v>0</v>
      </c>
      <c r="G23" s="182">
        <f t="shared" ca="1" si="1"/>
        <v>191.6</v>
      </c>
      <c r="H23" s="182">
        <f t="shared" ca="1" si="2"/>
        <v>184.45331999999999</v>
      </c>
      <c r="I23" s="183">
        <f t="shared" ca="1" si="5"/>
        <v>139.59</v>
      </c>
      <c r="J23" s="180">
        <f t="shared" ca="1" si="6"/>
        <v>42.36</v>
      </c>
      <c r="K23" s="180">
        <f t="shared" ca="1" si="7"/>
        <v>2.5</v>
      </c>
      <c r="L23" s="180">
        <f t="shared" ca="1" si="8"/>
        <v>0</v>
      </c>
      <c r="M23" s="181">
        <f t="shared" ca="1" si="9"/>
        <v>184.45</v>
      </c>
      <c r="N23" s="179">
        <f t="shared" ca="1" si="10"/>
        <v>139.59251254432095</v>
      </c>
      <c r="O23" s="180">
        <f t="shared" ca="1" si="11"/>
        <v>42.360762457034426</v>
      </c>
      <c r="P23" s="180">
        <f t="shared" ca="1" si="12"/>
        <v>2.5000449986446194</v>
      </c>
      <c r="Q23" s="180">
        <f t="shared" ca="1" si="13"/>
        <v>0</v>
      </c>
      <c r="R23" s="181">
        <f t="shared" ca="1" si="14"/>
        <v>184.45332000000002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339.75030199999998</v>
      </c>
      <c r="C24" s="179">
        <f t="shared" ca="1" si="4"/>
        <v>253.45372529199997</v>
      </c>
      <c r="D24" s="180">
        <f t="shared" ca="1" si="4"/>
        <v>81.641997570600012</v>
      </c>
      <c r="E24" s="180">
        <f t="shared" ca="1" si="4"/>
        <v>4.6545791373999998</v>
      </c>
      <c r="F24" s="181">
        <f t="shared" ca="1" si="4"/>
        <v>0</v>
      </c>
      <c r="G24" s="182">
        <f t="shared" ca="1" si="1"/>
        <v>228.1</v>
      </c>
      <c r="H24" s="182">
        <f t="shared" ca="1" si="2"/>
        <v>219.59187</v>
      </c>
      <c r="I24" s="183">
        <f t="shared" ca="1" si="5"/>
        <v>178.09</v>
      </c>
      <c r="J24" s="180">
        <f t="shared" ca="1" si="6"/>
        <v>39.18</v>
      </c>
      <c r="K24" s="180">
        <f t="shared" ca="1" si="7"/>
        <v>2.3199999999999998</v>
      </c>
      <c r="L24" s="180">
        <f t="shared" ca="1" si="8"/>
        <v>0</v>
      </c>
      <c r="M24" s="181">
        <f t="shared" ca="1" si="9"/>
        <v>219.59</v>
      </c>
      <c r="N24" s="179">
        <f t="shared" ca="1" si="10"/>
        <v>178.09151659137484</v>
      </c>
      <c r="O24" s="180">
        <f t="shared" ca="1" si="11"/>
        <v>39.18033365180564</v>
      </c>
      <c r="P24" s="180">
        <f t="shared" ca="1" si="12"/>
        <v>2.3200197568195273</v>
      </c>
      <c r="Q24" s="180">
        <f t="shared" ca="1" si="13"/>
        <v>0</v>
      </c>
      <c r="R24" s="181">
        <f t="shared" ca="1" si="14"/>
        <v>219.59187000000003</v>
      </c>
      <c r="W24" s="46"/>
      <c r="X24" s="46">
        <v>24</v>
      </c>
    </row>
    <row r="25" spans="1:24">
      <c r="A25" s="61" t="s">
        <v>67</v>
      </c>
      <c r="B25" s="174">
        <f t="shared" ca="1" si="3"/>
        <v>339.75030199999998</v>
      </c>
      <c r="C25" s="179">
        <f t="shared" ca="1" si="4"/>
        <v>253.45372529199997</v>
      </c>
      <c r="D25" s="180">
        <f t="shared" ca="1" si="4"/>
        <v>81.641997570600012</v>
      </c>
      <c r="E25" s="180">
        <f t="shared" ca="1" si="4"/>
        <v>4.6545791373999998</v>
      </c>
      <c r="F25" s="181">
        <f t="shared" ca="1" si="4"/>
        <v>0</v>
      </c>
      <c r="G25" s="182">
        <f t="shared" ca="1" si="1"/>
        <v>246.6</v>
      </c>
      <c r="H25" s="182">
        <f t="shared" ca="1" si="2"/>
        <v>237.40181999999999</v>
      </c>
      <c r="I25" s="183">
        <f t="shared" ca="1" si="5"/>
        <v>192.54</v>
      </c>
      <c r="J25" s="180">
        <f t="shared" ca="1" si="6"/>
        <v>42.36</v>
      </c>
      <c r="K25" s="180">
        <f t="shared" ca="1" si="7"/>
        <v>2.5</v>
      </c>
      <c r="L25" s="180">
        <f t="shared" ca="1" si="8"/>
        <v>0</v>
      </c>
      <c r="M25" s="181">
        <f t="shared" ca="1" si="9"/>
        <v>237.39999999999998</v>
      </c>
      <c r="N25" s="179">
        <f t="shared" ca="1" si="10"/>
        <v>192.54147608593092</v>
      </c>
      <c r="O25" s="180">
        <f t="shared" ca="1" si="11"/>
        <v>42.360324748104468</v>
      </c>
      <c r="P25" s="180">
        <f t="shared" ca="1" si="12"/>
        <v>2.5000191659646167</v>
      </c>
      <c r="Q25" s="180">
        <f t="shared" ca="1" si="13"/>
        <v>0</v>
      </c>
      <c r="R25" s="181">
        <f t="shared" ca="1" si="14"/>
        <v>237.40182000000001</v>
      </c>
      <c r="W25" s="46"/>
      <c r="X25" s="46">
        <v>25</v>
      </c>
    </row>
    <row r="26" spans="1:24">
      <c r="A26" s="61" t="s">
        <v>68</v>
      </c>
      <c r="B26" s="174">
        <f t="shared" ca="1" si="3"/>
        <v>339.75030199999998</v>
      </c>
      <c r="C26" s="179">
        <f t="shared" ca="1" si="4"/>
        <v>253.45372529199997</v>
      </c>
      <c r="D26" s="180">
        <f t="shared" ca="1" si="4"/>
        <v>81.641997570600012</v>
      </c>
      <c r="E26" s="180">
        <f t="shared" ca="1" si="4"/>
        <v>4.6545791373999998</v>
      </c>
      <c r="F26" s="181">
        <f t="shared" ca="1" si="4"/>
        <v>0</v>
      </c>
      <c r="G26" s="182">
        <f t="shared" ca="1" si="1"/>
        <v>246.6</v>
      </c>
      <c r="H26" s="182">
        <f t="shared" ca="1" si="2"/>
        <v>237.40181999999999</v>
      </c>
      <c r="I26" s="183">
        <f t="shared" ca="1" si="5"/>
        <v>192.54</v>
      </c>
      <c r="J26" s="180">
        <f t="shared" ca="1" si="6"/>
        <v>42.36</v>
      </c>
      <c r="K26" s="180">
        <f t="shared" ca="1" si="7"/>
        <v>2.5</v>
      </c>
      <c r="L26" s="180">
        <f t="shared" ca="1" si="8"/>
        <v>0</v>
      </c>
      <c r="M26" s="181">
        <f t="shared" ca="1" si="9"/>
        <v>237.39999999999998</v>
      </c>
      <c r="N26" s="179">
        <f t="shared" ca="1" si="10"/>
        <v>192.54147608593092</v>
      </c>
      <c r="O26" s="180">
        <f t="shared" ca="1" si="11"/>
        <v>42.360324748104468</v>
      </c>
      <c r="P26" s="180">
        <f t="shared" ca="1" si="12"/>
        <v>2.5000191659646167</v>
      </c>
      <c r="Q26" s="180">
        <f t="shared" ca="1" si="13"/>
        <v>0</v>
      </c>
      <c r="R26" s="181">
        <f t="shared" ca="1" si="14"/>
        <v>237.40182000000001</v>
      </c>
      <c r="W26" s="46"/>
      <c r="X26" s="46">
        <v>26</v>
      </c>
    </row>
    <row r="27" spans="1:24">
      <c r="A27" s="61" t="s">
        <v>69</v>
      </c>
      <c r="B27" s="174">
        <f t="shared" ca="1" si="3"/>
        <v>339.75030199999998</v>
      </c>
      <c r="C27" s="179">
        <f t="shared" ca="1" si="4"/>
        <v>253.45372529199997</v>
      </c>
      <c r="D27" s="180">
        <f t="shared" ca="1" si="4"/>
        <v>81.641997570600012</v>
      </c>
      <c r="E27" s="180">
        <f t="shared" ca="1" si="4"/>
        <v>4.6545791373999998</v>
      </c>
      <c r="F27" s="181">
        <f t="shared" ca="1" si="4"/>
        <v>0</v>
      </c>
      <c r="G27" s="182">
        <f t="shared" ca="1" si="1"/>
        <v>246.6</v>
      </c>
      <c r="H27" s="182">
        <f t="shared" ca="1" si="2"/>
        <v>237.40181999999999</v>
      </c>
      <c r="I27" s="183">
        <f t="shared" ca="1" si="5"/>
        <v>192.54</v>
      </c>
      <c r="J27" s="180">
        <f t="shared" ca="1" si="6"/>
        <v>42.36</v>
      </c>
      <c r="K27" s="180">
        <f t="shared" ca="1" si="7"/>
        <v>2.5</v>
      </c>
      <c r="L27" s="180">
        <f t="shared" ca="1" si="8"/>
        <v>0</v>
      </c>
      <c r="M27" s="181">
        <f t="shared" ca="1" si="9"/>
        <v>237.39999999999998</v>
      </c>
      <c r="N27" s="179">
        <f t="shared" ca="1" si="10"/>
        <v>192.54147608593092</v>
      </c>
      <c r="O27" s="180">
        <f t="shared" ca="1" si="11"/>
        <v>42.360324748104468</v>
      </c>
      <c r="P27" s="180">
        <f t="shared" ca="1" si="12"/>
        <v>2.5000191659646167</v>
      </c>
      <c r="Q27" s="180">
        <f t="shared" ca="1" si="13"/>
        <v>0</v>
      </c>
      <c r="R27" s="181">
        <f t="shared" ca="1" si="14"/>
        <v>237.40182000000001</v>
      </c>
      <c r="W27" s="46"/>
      <c r="X27" s="46">
        <v>27</v>
      </c>
    </row>
    <row r="28" spans="1:24">
      <c r="A28" s="61" t="s">
        <v>70</v>
      </c>
      <c r="B28" s="174">
        <f t="shared" ca="1" si="3"/>
        <v>339.75030199999998</v>
      </c>
      <c r="C28" s="179">
        <f t="shared" ca="1" si="4"/>
        <v>253.45372529199997</v>
      </c>
      <c r="D28" s="180">
        <f t="shared" ca="1" si="4"/>
        <v>81.641997570600012</v>
      </c>
      <c r="E28" s="180">
        <f t="shared" ca="1" si="4"/>
        <v>4.6545791373999998</v>
      </c>
      <c r="F28" s="181">
        <f t="shared" ca="1" si="4"/>
        <v>0</v>
      </c>
      <c r="G28" s="182">
        <f t="shared" ca="1" si="1"/>
        <v>246.6</v>
      </c>
      <c r="H28" s="182">
        <f t="shared" ca="1" si="2"/>
        <v>237.40181999999999</v>
      </c>
      <c r="I28" s="183">
        <f t="shared" ca="1" si="5"/>
        <v>192.54</v>
      </c>
      <c r="J28" s="180">
        <f t="shared" ca="1" si="6"/>
        <v>42.36</v>
      </c>
      <c r="K28" s="180">
        <f t="shared" ca="1" si="7"/>
        <v>2.5</v>
      </c>
      <c r="L28" s="180">
        <f t="shared" ca="1" si="8"/>
        <v>0</v>
      </c>
      <c r="M28" s="181">
        <f t="shared" ca="1" si="9"/>
        <v>237.39999999999998</v>
      </c>
      <c r="N28" s="179">
        <f t="shared" ca="1" si="10"/>
        <v>192.54147608593092</v>
      </c>
      <c r="O28" s="180">
        <f t="shared" ca="1" si="11"/>
        <v>42.360324748104468</v>
      </c>
      <c r="P28" s="180">
        <f t="shared" ca="1" si="12"/>
        <v>2.5000191659646167</v>
      </c>
      <c r="Q28" s="180">
        <f t="shared" ca="1" si="13"/>
        <v>0</v>
      </c>
      <c r="R28" s="181">
        <f t="shared" ca="1" si="14"/>
        <v>237.40182000000001</v>
      </c>
      <c r="W28" s="46"/>
      <c r="X28" s="46">
        <v>28</v>
      </c>
    </row>
    <row r="29" spans="1:24">
      <c r="A29" s="61" t="s">
        <v>71</v>
      </c>
      <c r="B29" s="174">
        <f t="shared" ca="1" si="3"/>
        <v>339.75030199999998</v>
      </c>
      <c r="C29" s="179">
        <f t="shared" ca="1" si="4"/>
        <v>253.45372529199997</v>
      </c>
      <c r="D29" s="180">
        <f t="shared" ca="1" si="4"/>
        <v>81.641997570600012</v>
      </c>
      <c r="E29" s="180">
        <f t="shared" ca="1" si="4"/>
        <v>4.6545791373999998</v>
      </c>
      <c r="F29" s="181">
        <f t="shared" ca="1" si="4"/>
        <v>0</v>
      </c>
      <c r="G29" s="182">
        <f t="shared" ca="1" si="1"/>
        <v>246.6</v>
      </c>
      <c r="H29" s="182">
        <f t="shared" ca="1" si="2"/>
        <v>237.40181999999999</v>
      </c>
      <c r="I29" s="183">
        <f t="shared" ca="1" si="5"/>
        <v>192.54</v>
      </c>
      <c r="J29" s="180">
        <f t="shared" ca="1" si="6"/>
        <v>42.36</v>
      </c>
      <c r="K29" s="180">
        <f t="shared" ca="1" si="7"/>
        <v>2.5</v>
      </c>
      <c r="L29" s="180">
        <f t="shared" ca="1" si="8"/>
        <v>0</v>
      </c>
      <c r="M29" s="181">
        <f t="shared" ca="1" si="9"/>
        <v>237.39999999999998</v>
      </c>
      <c r="N29" s="179">
        <f t="shared" ca="1" si="10"/>
        <v>192.54147608593092</v>
      </c>
      <c r="O29" s="180">
        <f t="shared" ca="1" si="11"/>
        <v>42.360324748104468</v>
      </c>
      <c r="P29" s="180">
        <f t="shared" ca="1" si="12"/>
        <v>2.5000191659646167</v>
      </c>
      <c r="Q29" s="180">
        <f t="shared" ca="1" si="13"/>
        <v>0</v>
      </c>
      <c r="R29" s="181">
        <f t="shared" ca="1" si="14"/>
        <v>237.40182000000001</v>
      </c>
      <c r="W29" s="46"/>
      <c r="X29" s="46">
        <v>29</v>
      </c>
    </row>
    <row r="30" spans="1:24">
      <c r="A30" s="61" t="s">
        <v>72</v>
      </c>
      <c r="B30" s="174">
        <f t="shared" ca="1" si="3"/>
        <v>339.75030199999998</v>
      </c>
      <c r="C30" s="179">
        <f t="shared" ca="1" si="4"/>
        <v>253.45372529199997</v>
      </c>
      <c r="D30" s="180">
        <f t="shared" ca="1" si="4"/>
        <v>81.641997570600012</v>
      </c>
      <c r="E30" s="180">
        <f t="shared" ca="1" si="4"/>
        <v>4.6545791373999998</v>
      </c>
      <c r="F30" s="181">
        <f t="shared" ca="1" si="4"/>
        <v>0</v>
      </c>
      <c r="G30" s="182">
        <f t="shared" ca="1" si="1"/>
        <v>246.6</v>
      </c>
      <c r="H30" s="182">
        <f t="shared" ca="1" si="2"/>
        <v>237.40181999999999</v>
      </c>
      <c r="I30" s="183">
        <f t="shared" ca="1" si="5"/>
        <v>192.54</v>
      </c>
      <c r="J30" s="180">
        <f t="shared" ca="1" si="6"/>
        <v>42.36</v>
      </c>
      <c r="K30" s="180">
        <f t="shared" ca="1" si="7"/>
        <v>2.5</v>
      </c>
      <c r="L30" s="180">
        <f t="shared" ca="1" si="8"/>
        <v>0</v>
      </c>
      <c r="M30" s="181">
        <f t="shared" ca="1" si="9"/>
        <v>237.39999999999998</v>
      </c>
      <c r="N30" s="179">
        <f t="shared" ca="1" si="10"/>
        <v>192.54147608593092</v>
      </c>
      <c r="O30" s="180">
        <f t="shared" ca="1" si="11"/>
        <v>42.360324748104468</v>
      </c>
      <c r="P30" s="180">
        <f t="shared" ca="1" si="12"/>
        <v>2.5000191659646167</v>
      </c>
      <c r="Q30" s="180">
        <f t="shared" ca="1" si="13"/>
        <v>0</v>
      </c>
      <c r="R30" s="181">
        <f t="shared" ca="1" si="14"/>
        <v>237.40182000000001</v>
      </c>
      <c r="W30" s="46"/>
      <c r="X30" s="46">
        <v>30</v>
      </c>
    </row>
    <row r="31" spans="1:24">
      <c r="A31" s="61" t="s">
        <v>73</v>
      </c>
      <c r="B31" s="174">
        <f t="shared" ca="1" si="3"/>
        <v>339.75030199999998</v>
      </c>
      <c r="C31" s="179">
        <f t="shared" ca="1" si="4"/>
        <v>253.45372529199997</v>
      </c>
      <c r="D31" s="180">
        <f t="shared" ca="1" si="4"/>
        <v>81.641997570600012</v>
      </c>
      <c r="E31" s="180">
        <f t="shared" ca="1" si="4"/>
        <v>4.6545791373999998</v>
      </c>
      <c r="F31" s="181">
        <f t="shared" ca="1" si="4"/>
        <v>0</v>
      </c>
      <c r="G31" s="182">
        <f t="shared" ca="1" si="1"/>
        <v>287.61929800000001</v>
      </c>
      <c r="H31" s="182">
        <f t="shared" ca="1" si="2"/>
        <v>276.891098</v>
      </c>
      <c r="I31" s="183">
        <f t="shared" ca="1" si="5"/>
        <v>227.81</v>
      </c>
      <c r="J31" s="180">
        <f t="shared" ca="1" si="6"/>
        <v>46.74</v>
      </c>
      <c r="K31" s="180">
        <f t="shared" ca="1" si="7"/>
        <v>2.34</v>
      </c>
      <c r="L31" s="180">
        <f t="shared" ca="1" si="8"/>
        <v>0</v>
      </c>
      <c r="M31" s="181">
        <f t="shared" ca="1" si="9"/>
        <v>276.89</v>
      </c>
      <c r="N31" s="179">
        <f t="shared" ca="1" si="10"/>
        <v>227.81090337455308</v>
      </c>
      <c r="O31" s="180">
        <f t="shared" ca="1" si="11"/>
        <v>46.740185346238583</v>
      </c>
      <c r="P31" s="180">
        <f t="shared" ca="1" si="12"/>
        <v>2.34000927920835</v>
      </c>
      <c r="Q31" s="180">
        <f t="shared" ca="1" si="13"/>
        <v>0</v>
      </c>
      <c r="R31" s="181">
        <f t="shared" ca="1" si="14"/>
        <v>276.891098</v>
      </c>
      <c r="W31" s="46"/>
      <c r="X31" s="46">
        <v>31</v>
      </c>
    </row>
    <row r="32" spans="1:24">
      <c r="A32" s="61" t="s">
        <v>74</v>
      </c>
      <c r="B32" s="174">
        <f t="shared" ca="1" si="3"/>
        <v>339.75030199999998</v>
      </c>
      <c r="C32" s="179">
        <f t="shared" ca="1" si="4"/>
        <v>253.45372529199997</v>
      </c>
      <c r="D32" s="180">
        <f t="shared" ca="1" si="4"/>
        <v>81.641997570600012</v>
      </c>
      <c r="E32" s="180">
        <f t="shared" ca="1" si="4"/>
        <v>4.6545791373999998</v>
      </c>
      <c r="F32" s="181">
        <f t="shared" ca="1" si="4"/>
        <v>0</v>
      </c>
      <c r="G32" s="182">
        <f t="shared" ca="1" si="1"/>
        <v>337.69540000000001</v>
      </c>
      <c r="H32" s="182">
        <f t="shared" ca="1" si="2"/>
        <v>325.09936199999999</v>
      </c>
      <c r="I32" s="183">
        <f t="shared" ca="1" si="5"/>
        <v>243.99</v>
      </c>
      <c r="J32" s="180">
        <f t="shared" ca="1" si="6"/>
        <v>78.59</v>
      </c>
      <c r="K32" s="180">
        <f t="shared" ca="1" si="7"/>
        <v>2.5</v>
      </c>
      <c r="L32" s="180">
        <f t="shared" ca="1" si="8"/>
        <v>0</v>
      </c>
      <c r="M32" s="181">
        <f t="shared" ca="1" si="9"/>
        <v>325.08000000000004</v>
      </c>
      <c r="N32" s="179">
        <f t="shared" ca="1" si="10"/>
        <v>244.0045322209302</v>
      </c>
      <c r="O32" s="180">
        <f t="shared" ca="1" si="11"/>
        <v>78.59468087726097</v>
      </c>
      <c r="P32" s="180">
        <f t="shared" ca="1" si="12"/>
        <v>2.5001489018087852</v>
      </c>
      <c r="Q32" s="180">
        <f t="shared" ca="1" si="13"/>
        <v>0</v>
      </c>
      <c r="R32" s="181">
        <f t="shared" ca="1" si="14"/>
        <v>325.09936199999993</v>
      </c>
      <c r="W32" s="46"/>
      <c r="X32" s="46">
        <v>32</v>
      </c>
    </row>
    <row r="33" spans="1:24">
      <c r="A33" s="61" t="s">
        <v>75</v>
      </c>
      <c r="B33" s="174">
        <f t="shared" ca="1" si="3"/>
        <v>339.75030199999998</v>
      </c>
      <c r="C33" s="179">
        <f t="shared" ca="1" si="4"/>
        <v>253.45372529199997</v>
      </c>
      <c r="D33" s="180">
        <f t="shared" ca="1" si="4"/>
        <v>81.641997570600012</v>
      </c>
      <c r="E33" s="180">
        <f t="shared" ca="1" si="4"/>
        <v>4.6545791373999998</v>
      </c>
      <c r="F33" s="181">
        <f t="shared" ca="1" si="4"/>
        <v>0</v>
      </c>
      <c r="G33" s="182">
        <f t="shared" ca="1" si="1"/>
        <v>337.69540000000001</v>
      </c>
      <c r="H33" s="182">
        <f t="shared" ca="1" si="2"/>
        <v>325.09936199999999</v>
      </c>
      <c r="I33" s="183">
        <f t="shared" ca="1" si="5"/>
        <v>243.99</v>
      </c>
      <c r="J33" s="180">
        <f t="shared" ca="1" si="6"/>
        <v>78.59</v>
      </c>
      <c r="K33" s="180">
        <f t="shared" ca="1" si="7"/>
        <v>2.5</v>
      </c>
      <c r="L33" s="180">
        <f t="shared" ca="1" si="8"/>
        <v>0</v>
      </c>
      <c r="M33" s="181">
        <f t="shared" ca="1" si="9"/>
        <v>325.08000000000004</v>
      </c>
      <c r="N33" s="179">
        <f t="shared" ca="1" si="10"/>
        <v>244.0045322209302</v>
      </c>
      <c r="O33" s="180">
        <f t="shared" ca="1" si="11"/>
        <v>78.59468087726097</v>
      </c>
      <c r="P33" s="180">
        <f t="shared" ca="1" si="12"/>
        <v>2.5001489018087852</v>
      </c>
      <c r="Q33" s="180">
        <f t="shared" ca="1" si="13"/>
        <v>0</v>
      </c>
      <c r="R33" s="181">
        <f t="shared" ca="1" si="14"/>
        <v>325.09936199999993</v>
      </c>
      <c r="W33" s="46"/>
      <c r="X33" s="46">
        <v>33</v>
      </c>
    </row>
    <row r="34" spans="1:24">
      <c r="A34" s="61" t="s">
        <v>76</v>
      </c>
      <c r="B34" s="174">
        <f t="shared" ca="1" si="3"/>
        <v>339.75030199999998</v>
      </c>
      <c r="C34" s="179">
        <f t="shared" ca="1" si="4"/>
        <v>253.45372529199997</v>
      </c>
      <c r="D34" s="180">
        <f t="shared" ca="1" si="4"/>
        <v>81.641997570600012</v>
      </c>
      <c r="E34" s="180">
        <f t="shared" ca="1" si="4"/>
        <v>4.6545791373999998</v>
      </c>
      <c r="F34" s="181">
        <f t="shared" ca="1" si="4"/>
        <v>0</v>
      </c>
      <c r="G34" s="182">
        <f t="shared" ca="1" si="1"/>
        <v>337.69540000000001</v>
      </c>
      <c r="H34" s="182">
        <f t="shared" ca="1" si="2"/>
        <v>325.09936199999999</v>
      </c>
      <c r="I34" s="183">
        <f t="shared" ca="1" si="5"/>
        <v>243.99</v>
      </c>
      <c r="J34" s="180">
        <f t="shared" ca="1" si="6"/>
        <v>78.59</v>
      </c>
      <c r="K34" s="180">
        <f t="shared" ca="1" si="7"/>
        <v>2.5</v>
      </c>
      <c r="L34" s="180">
        <f t="shared" ca="1" si="8"/>
        <v>0</v>
      </c>
      <c r="M34" s="181">
        <f t="shared" ca="1" si="9"/>
        <v>325.08000000000004</v>
      </c>
      <c r="N34" s="179">
        <f t="shared" ca="1" si="10"/>
        <v>244.0045322209302</v>
      </c>
      <c r="O34" s="180">
        <f t="shared" ca="1" si="11"/>
        <v>78.59468087726097</v>
      </c>
      <c r="P34" s="180">
        <f t="shared" ca="1" si="12"/>
        <v>2.5001489018087852</v>
      </c>
      <c r="Q34" s="180">
        <f t="shared" ca="1" si="13"/>
        <v>0</v>
      </c>
      <c r="R34" s="181">
        <f t="shared" ca="1" si="14"/>
        <v>325.09936199999993</v>
      </c>
      <c r="W34" s="46"/>
      <c r="X34" s="46">
        <v>34</v>
      </c>
    </row>
    <row r="35" spans="1:24">
      <c r="A35" s="61" t="s">
        <v>77</v>
      </c>
      <c r="B35" s="174">
        <f t="shared" ca="1" si="3"/>
        <v>339.75030199999998</v>
      </c>
      <c r="C35" s="179">
        <f t="shared" ca="1" si="4"/>
        <v>253.45372529199997</v>
      </c>
      <c r="D35" s="180">
        <f t="shared" ca="1" si="4"/>
        <v>81.641997570600012</v>
      </c>
      <c r="E35" s="180">
        <f t="shared" ca="1" si="4"/>
        <v>4.6545791373999998</v>
      </c>
      <c r="F35" s="181">
        <f t="shared" ca="1" si="4"/>
        <v>0</v>
      </c>
      <c r="G35" s="182">
        <f t="shared" ca="1" si="1"/>
        <v>331.05349999999999</v>
      </c>
      <c r="H35" s="182">
        <f t="shared" ca="1" si="2"/>
        <v>318.70520399999998</v>
      </c>
      <c r="I35" s="183">
        <f t="shared" ca="1" si="5"/>
        <v>244</v>
      </c>
      <c r="J35" s="180">
        <f t="shared" ca="1" si="6"/>
        <v>72.2</v>
      </c>
      <c r="K35" s="180">
        <f t="shared" ca="1" si="7"/>
        <v>2.5</v>
      </c>
      <c r="L35" s="180">
        <f t="shared" ca="1" si="8"/>
        <v>0</v>
      </c>
      <c r="M35" s="181">
        <f t="shared" ca="1" si="9"/>
        <v>318.7</v>
      </c>
      <c r="N35" s="179">
        <f t="shared" ca="1" si="10"/>
        <v>244.00398423595857</v>
      </c>
      <c r="O35" s="180">
        <f t="shared" ca="1" si="11"/>
        <v>72.201178941951682</v>
      </c>
      <c r="P35" s="180">
        <f t="shared" ca="1" si="12"/>
        <v>2.5000408220897397</v>
      </c>
      <c r="Q35" s="180">
        <f t="shared" ca="1" si="13"/>
        <v>0</v>
      </c>
      <c r="R35" s="181">
        <f t="shared" ca="1" si="14"/>
        <v>318.70520399999998</v>
      </c>
      <c r="W35" s="46"/>
      <c r="X35" s="46">
        <v>35</v>
      </c>
    </row>
    <row r="36" spans="1:24">
      <c r="A36" s="61" t="s">
        <v>78</v>
      </c>
      <c r="B36" s="174">
        <f t="shared" ca="1" si="3"/>
        <v>339.75030199999998</v>
      </c>
      <c r="C36" s="179">
        <f t="shared" ref="C36:F67" ca="1" si="15">$B36*C$1/100</f>
        <v>253.45372529199997</v>
      </c>
      <c r="D36" s="180">
        <f t="shared" ca="1" si="15"/>
        <v>81.641997570600012</v>
      </c>
      <c r="E36" s="180">
        <f t="shared" ca="1" si="15"/>
        <v>4.6545791373999998</v>
      </c>
      <c r="F36" s="181">
        <f t="shared" ca="1" si="15"/>
        <v>0</v>
      </c>
      <c r="G36" s="182">
        <f t="shared" ca="1" si="1"/>
        <v>311.05349999999999</v>
      </c>
      <c r="H36" s="182">
        <f t="shared" ca="1" si="2"/>
        <v>299.45120400000002</v>
      </c>
      <c r="I36" s="183">
        <f t="shared" ca="1" si="5"/>
        <v>244</v>
      </c>
      <c r="J36" s="180">
        <f t="shared" ca="1" si="6"/>
        <v>52.95</v>
      </c>
      <c r="K36" s="180">
        <f t="shared" ca="1" si="7"/>
        <v>2.5</v>
      </c>
      <c r="L36" s="180">
        <f t="shared" ca="1" si="8"/>
        <v>0</v>
      </c>
      <c r="M36" s="181">
        <f t="shared" ca="1" si="9"/>
        <v>299.45</v>
      </c>
      <c r="N36" s="179">
        <f t="shared" ca="1" si="10"/>
        <v>244.00098105192856</v>
      </c>
      <c r="O36" s="180">
        <f t="shared" ca="1" si="11"/>
        <v>52.950212896309907</v>
      </c>
      <c r="P36" s="180">
        <f t="shared" ca="1" si="12"/>
        <v>2.5000100517615631</v>
      </c>
      <c r="Q36" s="180">
        <f t="shared" ca="1" si="13"/>
        <v>0</v>
      </c>
      <c r="R36" s="181">
        <f t="shared" ca="1" si="14"/>
        <v>299.45120400000002</v>
      </c>
      <c r="W36" s="46"/>
      <c r="X36" s="46">
        <v>36</v>
      </c>
    </row>
    <row r="37" spans="1:24">
      <c r="A37" s="61" t="s">
        <v>79</v>
      </c>
      <c r="B37" s="174">
        <f t="shared" ca="1" si="3"/>
        <v>339.75030199999998</v>
      </c>
      <c r="C37" s="179">
        <f t="shared" ca="1" si="15"/>
        <v>253.45372529199997</v>
      </c>
      <c r="D37" s="180">
        <f t="shared" ca="1" si="15"/>
        <v>81.641997570600012</v>
      </c>
      <c r="E37" s="180">
        <f t="shared" ca="1" si="15"/>
        <v>4.6545791373999998</v>
      </c>
      <c r="F37" s="181">
        <f t="shared" ca="1" si="15"/>
        <v>0</v>
      </c>
      <c r="G37" s="182">
        <f t="shared" ca="1" si="1"/>
        <v>300.05349999999999</v>
      </c>
      <c r="H37" s="182">
        <f t="shared" ca="1" si="2"/>
        <v>288.86150400000002</v>
      </c>
      <c r="I37" s="183">
        <f t="shared" ca="1" si="5"/>
        <v>244</v>
      </c>
      <c r="J37" s="180">
        <f t="shared" ca="1" si="6"/>
        <v>42.36</v>
      </c>
      <c r="K37" s="180">
        <f t="shared" ca="1" si="7"/>
        <v>2.5</v>
      </c>
      <c r="L37" s="180">
        <f t="shared" ca="1" si="8"/>
        <v>0</v>
      </c>
      <c r="M37" s="181">
        <f t="shared" ca="1" si="9"/>
        <v>288.86</v>
      </c>
      <c r="N37" s="179">
        <f t="shared" ca="1" si="10"/>
        <v>244.00127042858134</v>
      </c>
      <c r="O37" s="180">
        <f t="shared" ca="1" si="11"/>
        <v>42.3602205547324</v>
      </c>
      <c r="P37" s="180">
        <f t="shared" ca="1" si="12"/>
        <v>2.500013016686284</v>
      </c>
      <c r="Q37" s="180">
        <f t="shared" ca="1" si="13"/>
        <v>0</v>
      </c>
      <c r="R37" s="181">
        <f t="shared" ca="1" si="14"/>
        <v>288.86150400000002</v>
      </c>
      <c r="W37" s="46"/>
      <c r="X37" s="46">
        <v>37</v>
      </c>
    </row>
    <row r="38" spans="1:24">
      <c r="A38" s="61" t="s">
        <v>80</v>
      </c>
      <c r="B38" s="174">
        <f t="shared" ca="1" si="3"/>
        <v>339.75030199999998</v>
      </c>
      <c r="C38" s="179">
        <f t="shared" ca="1" si="15"/>
        <v>253.45372529199997</v>
      </c>
      <c r="D38" s="180">
        <f t="shared" ca="1" si="15"/>
        <v>81.641997570600012</v>
      </c>
      <c r="E38" s="180">
        <f t="shared" ca="1" si="15"/>
        <v>4.6545791373999998</v>
      </c>
      <c r="F38" s="181">
        <f t="shared" ca="1" si="15"/>
        <v>0</v>
      </c>
      <c r="G38" s="182">
        <f t="shared" ca="1" si="1"/>
        <v>300.05349999999999</v>
      </c>
      <c r="H38" s="182">
        <f t="shared" ca="1" si="2"/>
        <v>288.86150400000002</v>
      </c>
      <c r="I38" s="183">
        <f t="shared" ca="1" si="5"/>
        <v>244</v>
      </c>
      <c r="J38" s="180">
        <f t="shared" ca="1" si="6"/>
        <v>42.36</v>
      </c>
      <c r="K38" s="180">
        <f t="shared" ca="1" si="7"/>
        <v>2.5</v>
      </c>
      <c r="L38" s="180">
        <f t="shared" ca="1" si="8"/>
        <v>0</v>
      </c>
      <c r="M38" s="181">
        <f t="shared" ca="1" si="9"/>
        <v>288.86</v>
      </c>
      <c r="N38" s="179">
        <f t="shared" ca="1" si="10"/>
        <v>244.00127042858134</v>
      </c>
      <c r="O38" s="180">
        <f t="shared" ca="1" si="11"/>
        <v>42.3602205547324</v>
      </c>
      <c r="P38" s="180">
        <f t="shared" ca="1" si="12"/>
        <v>2.500013016686284</v>
      </c>
      <c r="Q38" s="180">
        <f t="shared" ca="1" si="13"/>
        <v>0</v>
      </c>
      <c r="R38" s="181">
        <f t="shared" ca="1" si="14"/>
        <v>288.86150400000002</v>
      </c>
      <c r="W38" s="46"/>
      <c r="X38" s="46">
        <v>38</v>
      </c>
    </row>
    <row r="39" spans="1:24">
      <c r="A39" s="61" t="s">
        <v>81</v>
      </c>
      <c r="B39" s="174">
        <f t="shared" ca="1" si="3"/>
        <v>339.75030199999998</v>
      </c>
      <c r="C39" s="179">
        <f t="shared" ca="1" si="15"/>
        <v>253.45372529199997</v>
      </c>
      <c r="D39" s="180">
        <f t="shared" ca="1" si="15"/>
        <v>81.641997570600012</v>
      </c>
      <c r="E39" s="180">
        <f t="shared" ca="1" si="15"/>
        <v>4.6545791373999998</v>
      </c>
      <c r="F39" s="181">
        <f t="shared" ca="1" si="15"/>
        <v>0</v>
      </c>
      <c r="G39" s="182">
        <f t="shared" ca="1" si="1"/>
        <v>300.05349999999999</v>
      </c>
      <c r="H39" s="182">
        <f t="shared" ca="1" si="2"/>
        <v>288.86150400000002</v>
      </c>
      <c r="I39" s="183">
        <f t="shared" ca="1" si="5"/>
        <v>244</v>
      </c>
      <c r="J39" s="180">
        <f t="shared" ca="1" si="6"/>
        <v>42.36</v>
      </c>
      <c r="K39" s="180">
        <f t="shared" ca="1" si="7"/>
        <v>2.5</v>
      </c>
      <c r="L39" s="180">
        <f t="shared" ca="1" si="8"/>
        <v>0</v>
      </c>
      <c r="M39" s="181">
        <f t="shared" ca="1" si="9"/>
        <v>288.86</v>
      </c>
      <c r="N39" s="179">
        <f t="shared" ca="1" si="10"/>
        <v>244.00127042858134</v>
      </c>
      <c r="O39" s="180">
        <f t="shared" ca="1" si="11"/>
        <v>42.3602205547324</v>
      </c>
      <c r="P39" s="180">
        <f t="shared" ca="1" si="12"/>
        <v>2.500013016686284</v>
      </c>
      <c r="Q39" s="180">
        <f t="shared" ca="1" si="13"/>
        <v>0</v>
      </c>
      <c r="R39" s="181">
        <f t="shared" ca="1" si="14"/>
        <v>288.86150400000002</v>
      </c>
      <c r="W39" s="46"/>
      <c r="X39" s="46">
        <v>39</v>
      </c>
    </row>
    <row r="40" spans="1:24">
      <c r="A40" s="61" t="s">
        <v>82</v>
      </c>
      <c r="B40" s="174">
        <f t="shared" ca="1" si="3"/>
        <v>339.75030199999998</v>
      </c>
      <c r="C40" s="179">
        <f t="shared" ca="1" si="15"/>
        <v>253.45372529199997</v>
      </c>
      <c r="D40" s="180">
        <f t="shared" ca="1" si="15"/>
        <v>81.641997570600012</v>
      </c>
      <c r="E40" s="180">
        <f t="shared" ca="1" si="15"/>
        <v>4.6545791373999998</v>
      </c>
      <c r="F40" s="181">
        <f t="shared" ca="1" si="15"/>
        <v>0</v>
      </c>
      <c r="G40" s="182">
        <f t="shared" ca="1" si="1"/>
        <v>300.05349999999999</v>
      </c>
      <c r="H40" s="182">
        <f t="shared" ca="1" si="2"/>
        <v>288.86150400000002</v>
      </c>
      <c r="I40" s="183">
        <f t="shared" ca="1" si="5"/>
        <v>244</v>
      </c>
      <c r="J40" s="180">
        <f t="shared" ca="1" si="6"/>
        <v>42.36</v>
      </c>
      <c r="K40" s="180">
        <f t="shared" ca="1" si="7"/>
        <v>2.5</v>
      </c>
      <c r="L40" s="180">
        <f t="shared" ca="1" si="8"/>
        <v>0</v>
      </c>
      <c r="M40" s="181">
        <f t="shared" ca="1" si="9"/>
        <v>288.86</v>
      </c>
      <c r="N40" s="179">
        <f t="shared" ca="1" si="10"/>
        <v>244.00127042858134</v>
      </c>
      <c r="O40" s="180">
        <f t="shared" ca="1" si="11"/>
        <v>42.3602205547324</v>
      </c>
      <c r="P40" s="180">
        <f t="shared" ca="1" si="12"/>
        <v>2.500013016686284</v>
      </c>
      <c r="Q40" s="180">
        <f t="shared" ca="1" si="13"/>
        <v>0</v>
      </c>
      <c r="R40" s="181">
        <f t="shared" ca="1" si="14"/>
        <v>288.86150400000002</v>
      </c>
      <c r="W40" s="46"/>
      <c r="X40" s="46">
        <v>40</v>
      </c>
    </row>
    <row r="41" spans="1:24">
      <c r="A41" s="61" t="s">
        <v>83</v>
      </c>
      <c r="B41" s="174">
        <f t="shared" ca="1" si="3"/>
        <v>339.75030199999998</v>
      </c>
      <c r="C41" s="179">
        <f t="shared" ca="1" si="15"/>
        <v>253.45372529199997</v>
      </c>
      <c r="D41" s="180">
        <f t="shared" ca="1" si="15"/>
        <v>81.641997570600012</v>
      </c>
      <c r="E41" s="180">
        <f t="shared" ca="1" si="15"/>
        <v>4.6545791373999998</v>
      </c>
      <c r="F41" s="181">
        <f t="shared" ca="1" si="15"/>
        <v>0</v>
      </c>
      <c r="G41" s="182">
        <f t="shared" ca="1" si="1"/>
        <v>300.05349999999999</v>
      </c>
      <c r="H41" s="182">
        <f t="shared" ca="1" si="2"/>
        <v>288.86150400000002</v>
      </c>
      <c r="I41" s="183">
        <f t="shared" ca="1" si="5"/>
        <v>244</v>
      </c>
      <c r="J41" s="180">
        <f t="shared" ca="1" si="6"/>
        <v>42.36</v>
      </c>
      <c r="K41" s="180">
        <f t="shared" ca="1" si="7"/>
        <v>2.5</v>
      </c>
      <c r="L41" s="180">
        <f t="shared" ca="1" si="8"/>
        <v>0</v>
      </c>
      <c r="M41" s="181">
        <f t="shared" ca="1" si="9"/>
        <v>288.86</v>
      </c>
      <c r="N41" s="179">
        <f t="shared" ca="1" si="10"/>
        <v>244.00127042858134</v>
      </c>
      <c r="O41" s="180">
        <f t="shared" ca="1" si="11"/>
        <v>42.3602205547324</v>
      </c>
      <c r="P41" s="180">
        <f t="shared" ca="1" si="12"/>
        <v>2.500013016686284</v>
      </c>
      <c r="Q41" s="180">
        <f t="shared" ca="1" si="13"/>
        <v>0</v>
      </c>
      <c r="R41" s="181">
        <f t="shared" ca="1" si="14"/>
        <v>288.86150400000002</v>
      </c>
      <c r="W41" s="46"/>
      <c r="X41" s="46">
        <v>41</v>
      </c>
    </row>
    <row r="42" spans="1:24">
      <c r="A42" s="61" t="s">
        <v>84</v>
      </c>
      <c r="B42" s="174">
        <f t="shared" ca="1" si="3"/>
        <v>339.75030199999998</v>
      </c>
      <c r="C42" s="179">
        <f t="shared" ca="1" si="15"/>
        <v>253.45372529199997</v>
      </c>
      <c r="D42" s="180">
        <f t="shared" ca="1" si="15"/>
        <v>81.641997570600012</v>
      </c>
      <c r="E42" s="180">
        <f t="shared" ca="1" si="15"/>
        <v>4.6545791373999998</v>
      </c>
      <c r="F42" s="181">
        <f t="shared" ca="1" si="15"/>
        <v>0</v>
      </c>
      <c r="G42" s="182">
        <f t="shared" ca="1" si="1"/>
        <v>300.05349999999999</v>
      </c>
      <c r="H42" s="182">
        <f t="shared" ca="1" si="2"/>
        <v>288.86150400000002</v>
      </c>
      <c r="I42" s="183">
        <f t="shared" ca="1" si="5"/>
        <v>244</v>
      </c>
      <c r="J42" s="180">
        <f t="shared" ca="1" si="6"/>
        <v>42.36</v>
      </c>
      <c r="K42" s="180">
        <f t="shared" ca="1" si="7"/>
        <v>2.5</v>
      </c>
      <c r="L42" s="180">
        <f t="shared" ca="1" si="8"/>
        <v>0</v>
      </c>
      <c r="M42" s="181">
        <f t="shared" ca="1" si="9"/>
        <v>288.86</v>
      </c>
      <c r="N42" s="179">
        <f t="shared" ca="1" si="10"/>
        <v>244.00127042858134</v>
      </c>
      <c r="O42" s="180">
        <f t="shared" ca="1" si="11"/>
        <v>42.3602205547324</v>
      </c>
      <c r="P42" s="180">
        <f t="shared" ca="1" si="12"/>
        <v>2.500013016686284</v>
      </c>
      <c r="Q42" s="180">
        <f t="shared" ca="1" si="13"/>
        <v>0</v>
      </c>
      <c r="R42" s="181">
        <f t="shared" ca="1" si="14"/>
        <v>288.86150400000002</v>
      </c>
      <c r="W42" s="46"/>
      <c r="X42" s="46">
        <v>42</v>
      </c>
    </row>
    <row r="43" spans="1:24">
      <c r="A43" s="61" t="s">
        <v>85</v>
      </c>
      <c r="B43" s="174">
        <f t="shared" ca="1" si="3"/>
        <v>339.75030199999998</v>
      </c>
      <c r="C43" s="179">
        <f t="shared" ca="1" si="15"/>
        <v>253.45372529199997</v>
      </c>
      <c r="D43" s="180">
        <f t="shared" ca="1" si="15"/>
        <v>81.641997570600012</v>
      </c>
      <c r="E43" s="180">
        <f t="shared" ca="1" si="15"/>
        <v>4.6545791373999998</v>
      </c>
      <c r="F43" s="181">
        <f t="shared" ca="1" si="15"/>
        <v>0</v>
      </c>
      <c r="G43" s="182">
        <f t="shared" ca="1" si="1"/>
        <v>300.05349999999999</v>
      </c>
      <c r="H43" s="182">
        <f t="shared" ca="1" si="2"/>
        <v>288.86150400000002</v>
      </c>
      <c r="I43" s="183">
        <f t="shared" ca="1" si="5"/>
        <v>244</v>
      </c>
      <c r="J43" s="180">
        <f t="shared" ca="1" si="6"/>
        <v>42.36</v>
      </c>
      <c r="K43" s="180">
        <f t="shared" ca="1" si="7"/>
        <v>2.5</v>
      </c>
      <c r="L43" s="180">
        <f t="shared" ca="1" si="8"/>
        <v>0</v>
      </c>
      <c r="M43" s="181">
        <f t="shared" ca="1" si="9"/>
        <v>288.86</v>
      </c>
      <c r="N43" s="179">
        <f t="shared" ca="1" si="10"/>
        <v>244.00127042858134</v>
      </c>
      <c r="O43" s="180">
        <f t="shared" ca="1" si="11"/>
        <v>42.3602205547324</v>
      </c>
      <c r="P43" s="180">
        <f t="shared" ca="1" si="12"/>
        <v>2.500013016686284</v>
      </c>
      <c r="Q43" s="180">
        <f t="shared" ca="1" si="13"/>
        <v>0</v>
      </c>
      <c r="R43" s="181">
        <f t="shared" ca="1" si="14"/>
        <v>288.86150400000002</v>
      </c>
      <c r="W43" s="46"/>
      <c r="X43" s="46">
        <v>43</v>
      </c>
    </row>
    <row r="44" spans="1:24">
      <c r="A44" s="61" t="s">
        <v>86</v>
      </c>
      <c r="B44" s="174">
        <f t="shared" ca="1" si="3"/>
        <v>339.75030199999998</v>
      </c>
      <c r="C44" s="179">
        <f t="shared" ca="1" si="15"/>
        <v>253.45372529199997</v>
      </c>
      <c r="D44" s="180">
        <f t="shared" ca="1" si="15"/>
        <v>81.641997570600012</v>
      </c>
      <c r="E44" s="180">
        <f t="shared" ca="1" si="15"/>
        <v>4.6545791373999998</v>
      </c>
      <c r="F44" s="181">
        <f t="shared" ca="1" si="15"/>
        <v>0</v>
      </c>
      <c r="G44" s="182">
        <f t="shared" ca="1" si="1"/>
        <v>300.05349999999999</v>
      </c>
      <c r="H44" s="182">
        <f t="shared" ca="1" si="2"/>
        <v>288.86150400000002</v>
      </c>
      <c r="I44" s="183">
        <f t="shared" ca="1" si="5"/>
        <v>244</v>
      </c>
      <c r="J44" s="180">
        <f t="shared" ca="1" si="6"/>
        <v>42.36</v>
      </c>
      <c r="K44" s="180">
        <f t="shared" ca="1" si="7"/>
        <v>2.5</v>
      </c>
      <c r="L44" s="180">
        <f t="shared" ca="1" si="8"/>
        <v>0</v>
      </c>
      <c r="M44" s="181">
        <f t="shared" ca="1" si="9"/>
        <v>288.86</v>
      </c>
      <c r="N44" s="179">
        <f t="shared" ca="1" si="10"/>
        <v>244.00127042858134</v>
      </c>
      <c r="O44" s="180">
        <f t="shared" ca="1" si="11"/>
        <v>42.3602205547324</v>
      </c>
      <c r="P44" s="180">
        <f t="shared" ca="1" si="12"/>
        <v>2.500013016686284</v>
      </c>
      <c r="Q44" s="180">
        <f t="shared" ca="1" si="13"/>
        <v>0</v>
      </c>
      <c r="R44" s="181">
        <f t="shared" ca="1" si="14"/>
        <v>288.86150400000002</v>
      </c>
      <c r="W44" s="46"/>
      <c r="X44" s="46">
        <v>44</v>
      </c>
    </row>
    <row r="45" spans="1:24">
      <c r="A45" s="61" t="s">
        <v>87</v>
      </c>
      <c r="B45" s="174">
        <f t="shared" ca="1" si="3"/>
        <v>339.75030199999998</v>
      </c>
      <c r="C45" s="179">
        <f t="shared" ca="1" si="15"/>
        <v>253.45372529199997</v>
      </c>
      <c r="D45" s="180">
        <f t="shared" ca="1" si="15"/>
        <v>81.641997570600012</v>
      </c>
      <c r="E45" s="180">
        <f t="shared" ca="1" si="15"/>
        <v>4.6545791373999998</v>
      </c>
      <c r="F45" s="181">
        <f t="shared" ca="1" si="15"/>
        <v>0</v>
      </c>
      <c r="G45" s="182">
        <f t="shared" ca="1" si="1"/>
        <v>266.65476799999999</v>
      </c>
      <c r="H45" s="182">
        <f t="shared" ca="1" si="2"/>
        <v>256.70854500000002</v>
      </c>
      <c r="I45" s="183">
        <f t="shared" ca="1" si="5"/>
        <v>191.51</v>
      </c>
      <c r="J45" s="180">
        <f t="shared" ca="1" si="6"/>
        <v>61.69</v>
      </c>
      <c r="K45" s="180">
        <f t="shared" ca="1" si="7"/>
        <v>3.52</v>
      </c>
      <c r="L45" s="180">
        <f t="shared" ca="1" si="8"/>
        <v>0</v>
      </c>
      <c r="M45" s="181">
        <f t="shared" ca="1" si="9"/>
        <v>256.71999999999997</v>
      </c>
      <c r="N45" s="179">
        <f t="shared" ca="1" si="10"/>
        <v>191.50145470921629</v>
      </c>
      <c r="O45" s="180">
        <f t="shared" ca="1" si="11"/>
        <v>61.68724735528982</v>
      </c>
      <c r="P45" s="180">
        <f t="shared" ca="1" si="12"/>
        <v>3.5198429354939238</v>
      </c>
      <c r="Q45" s="180">
        <f t="shared" ca="1" si="13"/>
        <v>0</v>
      </c>
      <c r="R45" s="181">
        <f t="shared" ca="1" si="14"/>
        <v>256.70854500000002</v>
      </c>
      <c r="W45" s="46"/>
      <c r="X45" s="46">
        <v>45</v>
      </c>
    </row>
    <row r="46" spans="1:24">
      <c r="A46" s="61" t="s">
        <v>88</v>
      </c>
      <c r="B46" s="174">
        <f t="shared" ca="1" si="3"/>
        <v>339.75030199999998</v>
      </c>
      <c r="C46" s="179">
        <f t="shared" ca="1" si="15"/>
        <v>253.45372529199997</v>
      </c>
      <c r="D46" s="180">
        <f t="shared" ca="1" si="15"/>
        <v>81.641997570600012</v>
      </c>
      <c r="E46" s="180">
        <f t="shared" ca="1" si="15"/>
        <v>4.6545791373999998</v>
      </c>
      <c r="F46" s="181">
        <f t="shared" ca="1" si="15"/>
        <v>0</v>
      </c>
      <c r="G46" s="182">
        <f t="shared" ca="1" si="1"/>
        <v>202.39730499999999</v>
      </c>
      <c r="H46" s="182">
        <f t="shared" ca="1" si="2"/>
        <v>194.84788599999999</v>
      </c>
      <c r="I46" s="183">
        <f t="shared" ca="1" si="5"/>
        <v>145.36000000000001</v>
      </c>
      <c r="J46" s="180">
        <f t="shared" ca="1" si="6"/>
        <v>46.82</v>
      </c>
      <c r="K46" s="180">
        <f t="shared" ca="1" si="7"/>
        <v>2.67</v>
      </c>
      <c r="L46" s="180">
        <f t="shared" ca="1" si="8"/>
        <v>0</v>
      </c>
      <c r="M46" s="181">
        <f t="shared" ca="1" si="9"/>
        <v>194.85</v>
      </c>
      <c r="N46" s="179">
        <f t="shared" ca="1" si="10"/>
        <v>145.35842293538622</v>
      </c>
      <c r="O46" s="180">
        <f t="shared" ca="1" si="11"/>
        <v>46.819492032435207</v>
      </c>
      <c r="P46" s="180">
        <f t="shared" ca="1" si="12"/>
        <v>2.6699710321785988</v>
      </c>
      <c r="Q46" s="180">
        <f t="shared" ca="1" si="13"/>
        <v>0</v>
      </c>
      <c r="R46" s="181">
        <f t="shared" ca="1" si="14"/>
        <v>194.84788600000005</v>
      </c>
      <c r="W46" s="46"/>
      <c r="X46" s="46">
        <v>46</v>
      </c>
    </row>
    <row r="47" spans="1:24">
      <c r="A47" s="61" t="s">
        <v>89</v>
      </c>
      <c r="B47" s="174">
        <f t="shared" ca="1" si="3"/>
        <v>339.75030199999998</v>
      </c>
      <c r="C47" s="179">
        <f t="shared" ca="1" si="15"/>
        <v>253.45372529199997</v>
      </c>
      <c r="D47" s="180">
        <f t="shared" ca="1" si="15"/>
        <v>81.641997570600012</v>
      </c>
      <c r="E47" s="180">
        <f t="shared" ca="1" si="15"/>
        <v>4.6545791373999998</v>
      </c>
      <c r="F47" s="181">
        <f t="shared" ca="1" si="15"/>
        <v>0</v>
      </c>
      <c r="G47" s="182">
        <f t="shared" ca="1" si="1"/>
        <v>191.6</v>
      </c>
      <c r="H47" s="182">
        <f t="shared" ca="1" si="2"/>
        <v>184.45331999999999</v>
      </c>
      <c r="I47" s="183">
        <f t="shared" ca="1" si="5"/>
        <v>139.59</v>
      </c>
      <c r="J47" s="180">
        <f t="shared" ca="1" si="6"/>
        <v>42.36</v>
      </c>
      <c r="K47" s="180">
        <f t="shared" ca="1" si="7"/>
        <v>2.5</v>
      </c>
      <c r="L47" s="180">
        <f t="shared" ca="1" si="8"/>
        <v>0</v>
      </c>
      <c r="M47" s="181">
        <f t="shared" ca="1" si="9"/>
        <v>184.45</v>
      </c>
      <c r="N47" s="179">
        <f t="shared" ca="1" si="10"/>
        <v>139.59251254432095</v>
      </c>
      <c r="O47" s="180">
        <f t="shared" ca="1" si="11"/>
        <v>42.360762457034426</v>
      </c>
      <c r="P47" s="180">
        <f t="shared" ca="1" si="12"/>
        <v>2.5000449986446194</v>
      </c>
      <c r="Q47" s="180">
        <f t="shared" ca="1" si="13"/>
        <v>0</v>
      </c>
      <c r="R47" s="181">
        <f t="shared" ca="1" si="14"/>
        <v>184.45332000000002</v>
      </c>
      <c r="W47" s="46"/>
      <c r="X47" s="46">
        <v>47</v>
      </c>
    </row>
    <row r="48" spans="1:24">
      <c r="A48" s="61" t="s">
        <v>90</v>
      </c>
      <c r="B48" s="174">
        <f t="shared" ca="1" si="3"/>
        <v>339.75030199999998</v>
      </c>
      <c r="C48" s="179">
        <f t="shared" ca="1" si="15"/>
        <v>253.45372529199997</v>
      </c>
      <c r="D48" s="180">
        <f t="shared" ca="1" si="15"/>
        <v>81.641997570600012</v>
      </c>
      <c r="E48" s="180">
        <f t="shared" ca="1" si="15"/>
        <v>4.6545791373999998</v>
      </c>
      <c r="F48" s="181">
        <f t="shared" ca="1" si="15"/>
        <v>0</v>
      </c>
      <c r="G48" s="182">
        <f t="shared" ca="1" si="1"/>
        <v>191.6</v>
      </c>
      <c r="H48" s="182">
        <f t="shared" ca="1" si="2"/>
        <v>184.45331999999999</v>
      </c>
      <c r="I48" s="183">
        <f t="shared" ca="1" si="5"/>
        <v>139.59</v>
      </c>
      <c r="J48" s="180">
        <f t="shared" ca="1" si="6"/>
        <v>42.36</v>
      </c>
      <c r="K48" s="180">
        <f t="shared" ca="1" si="7"/>
        <v>2.5</v>
      </c>
      <c r="L48" s="180">
        <f t="shared" ca="1" si="8"/>
        <v>0</v>
      </c>
      <c r="M48" s="181">
        <f t="shared" ca="1" si="9"/>
        <v>184.45</v>
      </c>
      <c r="N48" s="179">
        <f t="shared" ca="1" si="10"/>
        <v>139.59251254432095</v>
      </c>
      <c r="O48" s="180">
        <f t="shared" ca="1" si="11"/>
        <v>42.360762457034426</v>
      </c>
      <c r="P48" s="180">
        <f t="shared" ca="1" si="12"/>
        <v>2.5000449986446194</v>
      </c>
      <c r="Q48" s="180">
        <f t="shared" ca="1" si="13"/>
        <v>0</v>
      </c>
      <c r="R48" s="181">
        <f t="shared" ca="1" si="14"/>
        <v>184.45332000000002</v>
      </c>
      <c r="W48" s="46"/>
      <c r="X48" s="46">
        <v>48</v>
      </c>
    </row>
    <row r="49" spans="1:24">
      <c r="A49" s="61" t="s">
        <v>91</v>
      </c>
      <c r="B49" s="174">
        <f t="shared" ca="1" si="3"/>
        <v>339.75030199999998</v>
      </c>
      <c r="C49" s="179">
        <f t="shared" ca="1" si="15"/>
        <v>253.45372529199997</v>
      </c>
      <c r="D49" s="180">
        <f t="shared" ca="1" si="15"/>
        <v>81.641997570600012</v>
      </c>
      <c r="E49" s="180">
        <f t="shared" ca="1" si="15"/>
        <v>4.6545791373999998</v>
      </c>
      <c r="F49" s="181">
        <f t="shared" ca="1" si="15"/>
        <v>0</v>
      </c>
      <c r="G49" s="182">
        <f t="shared" ca="1" si="1"/>
        <v>191.6</v>
      </c>
      <c r="H49" s="182">
        <f t="shared" ca="1" si="2"/>
        <v>184.45331999999999</v>
      </c>
      <c r="I49" s="183">
        <f t="shared" ca="1" si="5"/>
        <v>139.59</v>
      </c>
      <c r="J49" s="180">
        <f t="shared" ca="1" si="6"/>
        <v>42.36</v>
      </c>
      <c r="K49" s="180">
        <f t="shared" ca="1" si="7"/>
        <v>2.5</v>
      </c>
      <c r="L49" s="180">
        <f t="shared" ca="1" si="8"/>
        <v>0</v>
      </c>
      <c r="M49" s="181">
        <f t="shared" ca="1" si="9"/>
        <v>184.45</v>
      </c>
      <c r="N49" s="179">
        <f t="shared" ca="1" si="10"/>
        <v>139.59251254432095</v>
      </c>
      <c r="O49" s="180">
        <f t="shared" ca="1" si="11"/>
        <v>42.360762457034426</v>
      </c>
      <c r="P49" s="180">
        <f t="shared" ca="1" si="12"/>
        <v>2.5000449986446194</v>
      </c>
      <c r="Q49" s="180">
        <f t="shared" ca="1" si="13"/>
        <v>0</v>
      </c>
      <c r="R49" s="181">
        <f t="shared" ca="1" si="14"/>
        <v>184.45332000000002</v>
      </c>
      <c r="W49" s="46"/>
      <c r="X49" s="46">
        <v>49</v>
      </c>
    </row>
    <row r="50" spans="1:24">
      <c r="A50" s="61" t="s">
        <v>92</v>
      </c>
      <c r="B50" s="174">
        <f t="shared" ca="1" si="3"/>
        <v>339.75030199999998</v>
      </c>
      <c r="C50" s="179">
        <f t="shared" ca="1" si="15"/>
        <v>253.45372529199997</v>
      </c>
      <c r="D50" s="180">
        <f t="shared" ca="1" si="15"/>
        <v>81.641997570600012</v>
      </c>
      <c r="E50" s="180">
        <f t="shared" ca="1" si="15"/>
        <v>4.6545791373999998</v>
      </c>
      <c r="F50" s="181">
        <f t="shared" ca="1" si="15"/>
        <v>0</v>
      </c>
      <c r="G50" s="182">
        <f t="shared" ca="1" si="1"/>
        <v>191.6</v>
      </c>
      <c r="H50" s="182">
        <f t="shared" ca="1" si="2"/>
        <v>184.45331999999999</v>
      </c>
      <c r="I50" s="183">
        <f t="shared" ca="1" si="5"/>
        <v>139.59</v>
      </c>
      <c r="J50" s="180">
        <f t="shared" ca="1" si="6"/>
        <v>42.36</v>
      </c>
      <c r="K50" s="180">
        <f t="shared" ca="1" si="7"/>
        <v>2.5</v>
      </c>
      <c r="L50" s="180">
        <f t="shared" ca="1" si="8"/>
        <v>0</v>
      </c>
      <c r="M50" s="181">
        <f t="shared" ca="1" si="9"/>
        <v>184.45</v>
      </c>
      <c r="N50" s="179">
        <f t="shared" ca="1" si="10"/>
        <v>139.59251254432095</v>
      </c>
      <c r="O50" s="180">
        <f t="shared" ca="1" si="11"/>
        <v>42.360762457034426</v>
      </c>
      <c r="P50" s="180">
        <f t="shared" ca="1" si="12"/>
        <v>2.5000449986446194</v>
      </c>
      <c r="Q50" s="180">
        <f t="shared" ca="1" si="13"/>
        <v>0</v>
      </c>
      <c r="R50" s="181">
        <f t="shared" ca="1" si="14"/>
        <v>184.45332000000002</v>
      </c>
      <c r="W50" s="46"/>
      <c r="X50" s="46">
        <v>50</v>
      </c>
    </row>
    <row r="51" spans="1:24">
      <c r="A51" s="61" t="s">
        <v>93</v>
      </c>
      <c r="B51" s="174">
        <f t="shared" ca="1" si="3"/>
        <v>339.75030199999998</v>
      </c>
      <c r="C51" s="179">
        <f t="shared" ca="1" si="15"/>
        <v>253.45372529199997</v>
      </c>
      <c r="D51" s="180">
        <f t="shared" ca="1" si="15"/>
        <v>81.641997570600012</v>
      </c>
      <c r="E51" s="180">
        <f t="shared" ca="1" si="15"/>
        <v>4.6545791373999998</v>
      </c>
      <c r="F51" s="181">
        <f t="shared" ca="1" si="15"/>
        <v>0</v>
      </c>
      <c r="G51" s="182">
        <f t="shared" ca="1" si="1"/>
        <v>191.6</v>
      </c>
      <c r="H51" s="182">
        <f t="shared" ca="1" si="2"/>
        <v>184.45331999999999</v>
      </c>
      <c r="I51" s="183">
        <f t="shared" ca="1" si="5"/>
        <v>139.59</v>
      </c>
      <c r="J51" s="180">
        <f t="shared" ca="1" si="6"/>
        <v>42.36</v>
      </c>
      <c r="K51" s="180">
        <f t="shared" ca="1" si="7"/>
        <v>2.5</v>
      </c>
      <c r="L51" s="180">
        <f t="shared" ca="1" si="8"/>
        <v>0</v>
      </c>
      <c r="M51" s="181">
        <f t="shared" ca="1" si="9"/>
        <v>184.45</v>
      </c>
      <c r="N51" s="179">
        <f t="shared" ca="1" si="10"/>
        <v>139.59251254432095</v>
      </c>
      <c r="O51" s="180">
        <f t="shared" ca="1" si="11"/>
        <v>42.360762457034426</v>
      </c>
      <c r="P51" s="180">
        <f t="shared" ca="1" si="12"/>
        <v>2.5000449986446194</v>
      </c>
      <c r="Q51" s="180">
        <f t="shared" ca="1" si="13"/>
        <v>0</v>
      </c>
      <c r="R51" s="181">
        <f t="shared" ca="1" si="14"/>
        <v>184.45332000000002</v>
      </c>
      <c r="W51" s="46"/>
      <c r="X51" s="46">
        <v>51</v>
      </c>
    </row>
    <row r="52" spans="1:24">
      <c r="A52" s="61" t="s">
        <v>94</v>
      </c>
      <c r="B52" s="174">
        <f t="shared" ca="1" si="3"/>
        <v>339.75030199999998</v>
      </c>
      <c r="C52" s="179">
        <f t="shared" ca="1" si="15"/>
        <v>253.45372529199997</v>
      </c>
      <c r="D52" s="180">
        <f t="shared" ca="1" si="15"/>
        <v>81.641997570600012</v>
      </c>
      <c r="E52" s="180">
        <f t="shared" ca="1" si="15"/>
        <v>4.6545791373999998</v>
      </c>
      <c r="F52" s="181">
        <f t="shared" ca="1" si="15"/>
        <v>0</v>
      </c>
      <c r="G52" s="182">
        <f t="shared" ca="1" si="1"/>
        <v>191.6</v>
      </c>
      <c r="H52" s="182">
        <f t="shared" ca="1" si="2"/>
        <v>184.45331999999999</v>
      </c>
      <c r="I52" s="183">
        <f t="shared" ca="1" si="5"/>
        <v>139.59</v>
      </c>
      <c r="J52" s="180">
        <f t="shared" ca="1" si="6"/>
        <v>42.36</v>
      </c>
      <c r="K52" s="180">
        <f t="shared" ca="1" si="7"/>
        <v>2.5</v>
      </c>
      <c r="L52" s="180">
        <f t="shared" ca="1" si="8"/>
        <v>0</v>
      </c>
      <c r="M52" s="181">
        <f t="shared" ca="1" si="9"/>
        <v>184.45</v>
      </c>
      <c r="N52" s="179">
        <f t="shared" ca="1" si="10"/>
        <v>139.59251254432095</v>
      </c>
      <c r="O52" s="180">
        <f t="shared" ca="1" si="11"/>
        <v>42.360762457034426</v>
      </c>
      <c r="P52" s="180">
        <f t="shared" ca="1" si="12"/>
        <v>2.5000449986446194</v>
      </c>
      <c r="Q52" s="180">
        <f t="shared" ca="1" si="13"/>
        <v>0</v>
      </c>
      <c r="R52" s="181">
        <f t="shared" ca="1" si="14"/>
        <v>184.45332000000002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339.75030199999998</v>
      </c>
      <c r="C53" s="179">
        <f t="shared" ca="1" si="15"/>
        <v>253.45372529199997</v>
      </c>
      <c r="D53" s="180">
        <f t="shared" ca="1" si="15"/>
        <v>81.641997570600012</v>
      </c>
      <c r="E53" s="180">
        <f t="shared" ca="1" si="15"/>
        <v>4.6545791373999998</v>
      </c>
      <c r="F53" s="181">
        <f t="shared" ca="1" si="15"/>
        <v>0</v>
      </c>
      <c r="G53" s="182">
        <f t="shared" ca="1" si="1"/>
        <v>191.6</v>
      </c>
      <c r="H53" s="182">
        <f t="shared" ca="1" si="2"/>
        <v>184.45331999999999</v>
      </c>
      <c r="I53" s="183">
        <f t="shared" ca="1" si="5"/>
        <v>139.59</v>
      </c>
      <c r="J53" s="180">
        <f t="shared" ca="1" si="6"/>
        <v>42.36</v>
      </c>
      <c r="K53" s="180">
        <f t="shared" ca="1" si="7"/>
        <v>2.5</v>
      </c>
      <c r="L53" s="180">
        <f t="shared" ca="1" si="8"/>
        <v>0</v>
      </c>
      <c r="M53" s="181">
        <f t="shared" ca="1" si="9"/>
        <v>184.45</v>
      </c>
      <c r="N53" s="179">
        <f t="shared" ca="1" si="10"/>
        <v>139.59251254432095</v>
      </c>
      <c r="O53" s="180">
        <f t="shared" ca="1" si="11"/>
        <v>42.360762457034426</v>
      </c>
      <c r="P53" s="180">
        <f t="shared" ca="1" si="12"/>
        <v>2.5000449986446194</v>
      </c>
      <c r="Q53" s="180">
        <f t="shared" ca="1" si="13"/>
        <v>0</v>
      </c>
      <c r="R53" s="181">
        <f t="shared" ca="1" si="14"/>
        <v>184.45332000000002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339.75030199999998</v>
      </c>
      <c r="C54" s="179">
        <f t="shared" ca="1" si="15"/>
        <v>253.45372529199997</v>
      </c>
      <c r="D54" s="180">
        <f t="shared" ca="1" si="15"/>
        <v>81.641997570600012</v>
      </c>
      <c r="E54" s="180">
        <f t="shared" ca="1" si="15"/>
        <v>4.6545791373999998</v>
      </c>
      <c r="F54" s="181">
        <f t="shared" ca="1" si="15"/>
        <v>0</v>
      </c>
      <c r="G54" s="182">
        <f t="shared" ca="1" si="1"/>
        <v>191.6</v>
      </c>
      <c r="H54" s="182">
        <f t="shared" ca="1" si="2"/>
        <v>184.45331999999999</v>
      </c>
      <c r="I54" s="183">
        <f t="shared" ca="1" si="5"/>
        <v>139.59</v>
      </c>
      <c r="J54" s="180">
        <f t="shared" ca="1" si="6"/>
        <v>42.36</v>
      </c>
      <c r="K54" s="180">
        <f t="shared" ca="1" si="7"/>
        <v>2.5</v>
      </c>
      <c r="L54" s="180">
        <f t="shared" ca="1" si="8"/>
        <v>0</v>
      </c>
      <c r="M54" s="181">
        <f t="shared" ca="1" si="9"/>
        <v>184.45</v>
      </c>
      <c r="N54" s="179">
        <f t="shared" ca="1" si="10"/>
        <v>139.59251254432095</v>
      </c>
      <c r="O54" s="180">
        <f t="shared" ca="1" si="11"/>
        <v>42.360762457034426</v>
      </c>
      <c r="P54" s="180">
        <f t="shared" ca="1" si="12"/>
        <v>2.5000449986446194</v>
      </c>
      <c r="Q54" s="180">
        <f t="shared" ca="1" si="13"/>
        <v>0</v>
      </c>
      <c r="R54" s="181">
        <f t="shared" ca="1" si="14"/>
        <v>184.45332000000002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339.75030199999998</v>
      </c>
      <c r="C55" s="179">
        <f t="shared" ca="1" si="15"/>
        <v>253.45372529199997</v>
      </c>
      <c r="D55" s="180">
        <f t="shared" ca="1" si="15"/>
        <v>81.641997570600012</v>
      </c>
      <c r="E55" s="180">
        <f t="shared" ca="1" si="15"/>
        <v>4.6545791373999998</v>
      </c>
      <c r="F55" s="181">
        <f t="shared" ca="1" si="15"/>
        <v>0</v>
      </c>
      <c r="G55" s="182">
        <f t="shared" ca="1" si="1"/>
        <v>191.6</v>
      </c>
      <c r="H55" s="182">
        <f t="shared" ca="1" si="2"/>
        <v>184.45331999999999</v>
      </c>
      <c r="I55" s="183">
        <f t="shared" ca="1" si="5"/>
        <v>139.59</v>
      </c>
      <c r="J55" s="180">
        <f t="shared" ca="1" si="6"/>
        <v>42.36</v>
      </c>
      <c r="K55" s="180">
        <f t="shared" ca="1" si="7"/>
        <v>2.5</v>
      </c>
      <c r="L55" s="180">
        <f t="shared" ca="1" si="8"/>
        <v>0</v>
      </c>
      <c r="M55" s="181">
        <f t="shared" ca="1" si="9"/>
        <v>184.45</v>
      </c>
      <c r="N55" s="179">
        <f t="shared" ca="1" si="10"/>
        <v>139.59251254432095</v>
      </c>
      <c r="O55" s="180">
        <f t="shared" ca="1" si="11"/>
        <v>42.360762457034426</v>
      </c>
      <c r="P55" s="180">
        <f t="shared" ca="1" si="12"/>
        <v>2.5000449986446194</v>
      </c>
      <c r="Q55" s="180">
        <f t="shared" ca="1" si="13"/>
        <v>0</v>
      </c>
      <c r="R55" s="181">
        <f t="shared" ca="1" si="14"/>
        <v>184.45332000000002</v>
      </c>
      <c r="W55" s="46"/>
      <c r="X55" s="46">
        <v>55</v>
      </c>
    </row>
    <row r="56" spans="1:24">
      <c r="A56" s="61" t="s">
        <v>98</v>
      </c>
      <c r="B56" s="174">
        <f t="shared" ca="1" si="3"/>
        <v>339.75030199999998</v>
      </c>
      <c r="C56" s="179">
        <f t="shared" ca="1" si="15"/>
        <v>253.45372529199997</v>
      </c>
      <c r="D56" s="180">
        <f t="shared" ca="1" si="15"/>
        <v>81.641997570600012</v>
      </c>
      <c r="E56" s="180">
        <f t="shared" ca="1" si="15"/>
        <v>4.6545791373999998</v>
      </c>
      <c r="F56" s="181">
        <f t="shared" ca="1" si="15"/>
        <v>0</v>
      </c>
      <c r="G56" s="182">
        <f t="shared" ca="1" si="1"/>
        <v>191.6</v>
      </c>
      <c r="H56" s="182">
        <f t="shared" ca="1" si="2"/>
        <v>184.45331999999999</v>
      </c>
      <c r="I56" s="183">
        <f t="shared" ca="1" si="5"/>
        <v>139.59</v>
      </c>
      <c r="J56" s="180">
        <f t="shared" ca="1" si="6"/>
        <v>42.36</v>
      </c>
      <c r="K56" s="180">
        <f t="shared" ca="1" si="7"/>
        <v>2.5</v>
      </c>
      <c r="L56" s="180">
        <f t="shared" ca="1" si="8"/>
        <v>0</v>
      </c>
      <c r="M56" s="181">
        <f t="shared" ca="1" si="9"/>
        <v>184.45</v>
      </c>
      <c r="N56" s="179">
        <f t="shared" ca="1" si="10"/>
        <v>139.59251254432095</v>
      </c>
      <c r="O56" s="180">
        <f t="shared" ca="1" si="11"/>
        <v>42.360762457034426</v>
      </c>
      <c r="P56" s="180">
        <f t="shared" ca="1" si="12"/>
        <v>2.5000449986446194</v>
      </c>
      <c r="Q56" s="180">
        <f t="shared" ca="1" si="13"/>
        <v>0</v>
      </c>
      <c r="R56" s="181">
        <f t="shared" ca="1" si="14"/>
        <v>184.45332000000002</v>
      </c>
      <c r="W56" s="46"/>
      <c r="X56" s="46">
        <v>56</v>
      </c>
    </row>
    <row r="57" spans="1:24">
      <c r="A57" s="61" t="s">
        <v>99</v>
      </c>
      <c r="B57" s="174">
        <f t="shared" ca="1" si="3"/>
        <v>339.75030199999998</v>
      </c>
      <c r="C57" s="179">
        <f t="shared" ca="1" si="15"/>
        <v>253.45372529199997</v>
      </c>
      <c r="D57" s="180">
        <f t="shared" ca="1" si="15"/>
        <v>81.641997570600012</v>
      </c>
      <c r="E57" s="180">
        <f t="shared" ca="1" si="15"/>
        <v>4.6545791373999998</v>
      </c>
      <c r="F57" s="181">
        <f t="shared" ca="1" si="15"/>
        <v>0</v>
      </c>
      <c r="G57" s="182">
        <f t="shared" ca="1" si="1"/>
        <v>191.6</v>
      </c>
      <c r="H57" s="182">
        <f t="shared" ca="1" si="2"/>
        <v>184.45331999999999</v>
      </c>
      <c r="I57" s="183">
        <f t="shared" ca="1" si="5"/>
        <v>139.59</v>
      </c>
      <c r="J57" s="180">
        <f t="shared" ca="1" si="6"/>
        <v>42.36</v>
      </c>
      <c r="K57" s="180">
        <f t="shared" ca="1" si="7"/>
        <v>2.5</v>
      </c>
      <c r="L57" s="180">
        <f t="shared" ca="1" si="8"/>
        <v>0</v>
      </c>
      <c r="M57" s="181">
        <f t="shared" ca="1" si="9"/>
        <v>184.45</v>
      </c>
      <c r="N57" s="179">
        <f t="shared" ca="1" si="10"/>
        <v>139.59251254432095</v>
      </c>
      <c r="O57" s="180">
        <f t="shared" ca="1" si="11"/>
        <v>42.360762457034426</v>
      </c>
      <c r="P57" s="180">
        <f t="shared" ca="1" si="12"/>
        <v>2.5000449986446194</v>
      </c>
      <c r="Q57" s="180">
        <f t="shared" ca="1" si="13"/>
        <v>0</v>
      </c>
      <c r="R57" s="181">
        <f t="shared" ca="1" si="14"/>
        <v>184.45332000000002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339.75030199999998</v>
      </c>
      <c r="C58" s="179">
        <f t="shared" ca="1" si="15"/>
        <v>253.45372529199997</v>
      </c>
      <c r="D58" s="180">
        <f t="shared" ca="1" si="15"/>
        <v>81.641997570600012</v>
      </c>
      <c r="E58" s="180">
        <f t="shared" ca="1" si="15"/>
        <v>4.6545791373999998</v>
      </c>
      <c r="F58" s="181">
        <f t="shared" ca="1" si="15"/>
        <v>0</v>
      </c>
      <c r="G58" s="182">
        <f t="shared" ca="1" si="1"/>
        <v>191.6</v>
      </c>
      <c r="H58" s="182">
        <f t="shared" ca="1" si="2"/>
        <v>184.45331999999999</v>
      </c>
      <c r="I58" s="183">
        <f t="shared" ca="1" si="5"/>
        <v>139.59</v>
      </c>
      <c r="J58" s="180">
        <f t="shared" ca="1" si="6"/>
        <v>42.36</v>
      </c>
      <c r="K58" s="180">
        <f t="shared" ca="1" si="7"/>
        <v>2.5</v>
      </c>
      <c r="L58" s="180">
        <f t="shared" ca="1" si="8"/>
        <v>0</v>
      </c>
      <c r="M58" s="181">
        <f t="shared" ca="1" si="9"/>
        <v>184.45</v>
      </c>
      <c r="N58" s="179">
        <f t="shared" ca="1" si="10"/>
        <v>139.59251254432095</v>
      </c>
      <c r="O58" s="180">
        <f t="shared" ca="1" si="11"/>
        <v>42.360762457034426</v>
      </c>
      <c r="P58" s="180">
        <f t="shared" ca="1" si="12"/>
        <v>2.5000449986446194</v>
      </c>
      <c r="Q58" s="180">
        <f t="shared" ca="1" si="13"/>
        <v>0</v>
      </c>
      <c r="R58" s="181">
        <f t="shared" ca="1" si="14"/>
        <v>184.45332000000002</v>
      </c>
      <c r="W58" s="46"/>
      <c r="X58" s="46">
        <v>58</v>
      </c>
    </row>
    <row r="59" spans="1:24">
      <c r="A59" s="61" t="s">
        <v>101</v>
      </c>
      <c r="B59" s="174">
        <f t="shared" ca="1" si="3"/>
        <v>339.75030199999998</v>
      </c>
      <c r="C59" s="179">
        <f t="shared" ca="1" si="15"/>
        <v>253.45372529199997</v>
      </c>
      <c r="D59" s="180">
        <f t="shared" ca="1" si="15"/>
        <v>81.641997570600012</v>
      </c>
      <c r="E59" s="180">
        <f t="shared" ca="1" si="15"/>
        <v>4.6545791373999998</v>
      </c>
      <c r="F59" s="181">
        <f t="shared" ca="1" si="15"/>
        <v>0</v>
      </c>
      <c r="G59" s="182">
        <f t="shared" ca="1" si="1"/>
        <v>191.6</v>
      </c>
      <c r="H59" s="182">
        <f t="shared" ca="1" si="2"/>
        <v>184.45331999999999</v>
      </c>
      <c r="I59" s="183">
        <f t="shared" ca="1" si="5"/>
        <v>139.59</v>
      </c>
      <c r="J59" s="180">
        <f t="shared" ca="1" si="6"/>
        <v>42.36</v>
      </c>
      <c r="K59" s="180">
        <f t="shared" ca="1" si="7"/>
        <v>2.5</v>
      </c>
      <c r="L59" s="180">
        <f t="shared" ca="1" si="8"/>
        <v>0</v>
      </c>
      <c r="M59" s="181">
        <f t="shared" ca="1" si="9"/>
        <v>184.45</v>
      </c>
      <c r="N59" s="179">
        <f t="shared" ca="1" si="10"/>
        <v>139.59251254432095</v>
      </c>
      <c r="O59" s="180">
        <f t="shared" ca="1" si="11"/>
        <v>42.360762457034426</v>
      </c>
      <c r="P59" s="180">
        <f t="shared" ca="1" si="12"/>
        <v>2.5000449986446194</v>
      </c>
      <c r="Q59" s="180">
        <f t="shared" ca="1" si="13"/>
        <v>0</v>
      </c>
      <c r="R59" s="181">
        <f t="shared" ca="1" si="14"/>
        <v>184.45332000000002</v>
      </c>
      <c r="W59" s="46"/>
      <c r="X59" s="46">
        <v>59</v>
      </c>
    </row>
    <row r="60" spans="1:24">
      <c r="A60" s="61" t="s">
        <v>102</v>
      </c>
      <c r="B60" s="174">
        <f t="shared" ca="1" si="3"/>
        <v>339.75030199999998</v>
      </c>
      <c r="C60" s="179">
        <f t="shared" ca="1" si="15"/>
        <v>253.45372529199997</v>
      </c>
      <c r="D60" s="180">
        <f t="shared" ca="1" si="15"/>
        <v>81.641997570600012</v>
      </c>
      <c r="E60" s="180">
        <f t="shared" ca="1" si="15"/>
        <v>4.6545791373999998</v>
      </c>
      <c r="F60" s="181">
        <f t="shared" ca="1" si="15"/>
        <v>0</v>
      </c>
      <c r="G60" s="182">
        <f t="shared" ca="1" si="1"/>
        <v>191.6</v>
      </c>
      <c r="H60" s="182">
        <f t="shared" ca="1" si="2"/>
        <v>184.45331999999999</v>
      </c>
      <c r="I60" s="183">
        <f t="shared" ca="1" si="5"/>
        <v>139.59</v>
      </c>
      <c r="J60" s="180">
        <f t="shared" ca="1" si="6"/>
        <v>42.36</v>
      </c>
      <c r="K60" s="180">
        <f t="shared" ca="1" si="7"/>
        <v>2.5</v>
      </c>
      <c r="L60" s="180">
        <f t="shared" ca="1" si="8"/>
        <v>0</v>
      </c>
      <c r="M60" s="181">
        <f t="shared" ca="1" si="9"/>
        <v>184.45</v>
      </c>
      <c r="N60" s="179">
        <f t="shared" ca="1" si="10"/>
        <v>139.59251254432095</v>
      </c>
      <c r="O60" s="180">
        <f t="shared" ca="1" si="11"/>
        <v>42.360762457034426</v>
      </c>
      <c r="P60" s="180">
        <f t="shared" ca="1" si="12"/>
        <v>2.5000449986446194</v>
      </c>
      <c r="Q60" s="180">
        <f t="shared" ca="1" si="13"/>
        <v>0</v>
      </c>
      <c r="R60" s="181">
        <f t="shared" ca="1" si="14"/>
        <v>184.45332000000002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339.75030199999998</v>
      </c>
      <c r="C61" s="179">
        <f t="shared" ca="1" si="15"/>
        <v>253.45372529199997</v>
      </c>
      <c r="D61" s="180">
        <f t="shared" ca="1" si="15"/>
        <v>81.641997570600012</v>
      </c>
      <c r="E61" s="180">
        <f t="shared" ca="1" si="15"/>
        <v>4.6545791373999998</v>
      </c>
      <c r="F61" s="181">
        <f t="shared" ca="1" si="15"/>
        <v>0</v>
      </c>
      <c r="G61" s="182">
        <f t="shared" ca="1" si="1"/>
        <v>191.6</v>
      </c>
      <c r="H61" s="182">
        <f t="shared" ca="1" si="2"/>
        <v>184.45331999999999</v>
      </c>
      <c r="I61" s="183">
        <f t="shared" ca="1" si="5"/>
        <v>139.59</v>
      </c>
      <c r="J61" s="180">
        <f t="shared" ca="1" si="6"/>
        <v>42.36</v>
      </c>
      <c r="K61" s="180">
        <f t="shared" ca="1" si="7"/>
        <v>2.5</v>
      </c>
      <c r="L61" s="180">
        <f t="shared" ca="1" si="8"/>
        <v>0</v>
      </c>
      <c r="M61" s="181">
        <f t="shared" ca="1" si="9"/>
        <v>184.45</v>
      </c>
      <c r="N61" s="179">
        <f t="shared" ca="1" si="10"/>
        <v>139.59251254432095</v>
      </c>
      <c r="O61" s="180">
        <f t="shared" ca="1" si="11"/>
        <v>42.360762457034426</v>
      </c>
      <c r="P61" s="180">
        <f t="shared" ca="1" si="12"/>
        <v>2.5000449986446194</v>
      </c>
      <c r="Q61" s="180">
        <f t="shared" ca="1" si="13"/>
        <v>0</v>
      </c>
      <c r="R61" s="181">
        <f t="shared" ca="1" si="14"/>
        <v>184.45332000000002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339.75030199999998</v>
      </c>
      <c r="C62" s="179">
        <f t="shared" ca="1" si="15"/>
        <v>253.45372529199997</v>
      </c>
      <c r="D62" s="180">
        <f t="shared" ca="1" si="15"/>
        <v>81.641997570600012</v>
      </c>
      <c r="E62" s="180">
        <f t="shared" ca="1" si="15"/>
        <v>4.6545791373999998</v>
      </c>
      <c r="F62" s="181">
        <f t="shared" ca="1" si="15"/>
        <v>0</v>
      </c>
      <c r="G62" s="182">
        <f t="shared" ca="1" si="1"/>
        <v>191.6</v>
      </c>
      <c r="H62" s="182">
        <f t="shared" ca="1" si="2"/>
        <v>184.45331999999999</v>
      </c>
      <c r="I62" s="183">
        <f t="shared" ca="1" si="5"/>
        <v>139.59</v>
      </c>
      <c r="J62" s="180">
        <f t="shared" ca="1" si="6"/>
        <v>42.36</v>
      </c>
      <c r="K62" s="180">
        <f t="shared" ca="1" si="7"/>
        <v>2.5</v>
      </c>
      <c r="L62" s="180">
        <f t="shared" ca="1" si="8"/>
        <v>0</v>
      </c>
      <c r="M62" s="181">
        <f t="shared" ca="1" si="9"/>
        <v>184.45</v>
      </c>
      <c r="N62" s="179">
        <f t="shared" ca="1" si="10"/>
        <v>139.59251254432095</v>
      </c>
      <c r="O62" s="180">
        <f t="shared" ca="1" si="11"/>
        <v>42.360762457034426</v>
      </c>
      <c r="P62" s="180">
        <f t="shared" ca="1" si="12"/>
        <v>2.5000449986446194</v>
      </c>
      <c r="Q62" s="180">
        <f t="shared" ca="1" si="13"/>
        <v>0</v>
      </c>
      <c r="R62" s="181">
        <f t="shared" ca="1" si="14"/>
        <v>184.45332000000002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339.75030199999998</v>
      </c>
      <c r="C63" s="179">
        <f t="shared" ca="1" si="15"/>
        <v>253.45372529199997</v>
      </c>
      <c r="D63" s="180">
        <f t="shared" ca="1" si="15"/>
        <v>81.641997570600012</v>
      </c>
      <c r="E63" s="180">
        <f t="shared" ca="1" si="15"/>
        <v>4.6545791373999998</v>
      </c>
      <c r="F63" s="181">
        <f t="shared" ca="1" si="15"/>
        <v>0</v>
      </c>
      <c r="G63" s="182">
        <f t="shared" ca="1" si="1"/>
        <v>191.6</v>
      </c>
      <c r="H63" s="182">
        <f t="shared" ca="1" si="2"/>
        <v>184.45331999999999</v>
      </c>
      <c r="I63" s="183">
        <f t="shared" ca="1" si="5"/>
        <v>139.59</v>
      </c>
      <c r="J63" s="180">
        <f t="shared" ca="1" si="6"/>
        <v>42.36</v>
      </c>
      <c r="K63" s="180">
        <f t="shared" ca="1" si="7"/>
        <v>2.5</v>
      </c>
      <c r="L63" s="180">
        <f t="shared" ca="1" si="8"/>
        <v>0</v>
      </c>
      <c r="M63" s="181">
        <f t="shared" ca="1" si="9"/>
        <v>184.45</v>
      </c>
      <c r="N63" s="179">
        <f t="shared" ca="1" si="10"/>
        <v>139.59251254432095</v>
      </c>
      <c r="O63" s="180">
        <f t="shared" ca="1" si="11"/>
        <v>42.360762457034426</v>
      </c>
      <c r="P63" s="180">
        <f t="shared" ca="1" si="12"/>
        <v>2.5000449986446194</v>
      </c>
      <c r="Q63" s="180">
        <f t="shared" ca="1" si="13"/>
        <v>0</v>
      </c>
      <c r="R63" s="181">
        <f t="shared" ca="1" si="14"/>
        <v>184.45332000000002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339.75030199999998</v>
      </c>
      <c r="C64" s="179">
        <f t="shared" ca="1" si="15"/>
        <v>253.45372529199997</v>
      </c>
      <c r="D64" s="180">
        <f t="shared" ca="1" si="15"/>
        <v>81.641997570600012</v>
      </c>
      <c r="E64" s="180">
        <f t="shared" ca="1" si="15"/>
        <v>4.6545791373999998</v>
      </c>
      <c r="F64" s="181">
        <f t="shared" ca="1" si="15"/>
        <v>0</v>
      </c>
      <c r="G64" s="182">
        <f t="shared" ca="1" si="1"/>
        <v>191.6</v>
      </c>
      <c r="H64" s="182">
        <f t="shared" ca="1" si="2"/>
        <v>184.45331999999999</v>
      </c>
      <c r="I64" s="183">
        <f t="shared" ca="1" si="5"/>
        <v>139.59</v>
      </c>
      <c r="J64" s="180">
        <f t="shared" ca="1" si="6"/>
        <v>42.36</v>
      </c>
      <c r="K64" s="180">
        <f t="shared" ca="1" si="7"/>
        <v>2.5</v>
      </c>
      <c r="L64" s="180">
        <f t="shared" ca="1" si="8"/>
        <v>0</v>
      </c>
      <c r="M64" s="181">
        <f t="shared" ca="1" si="9"/>
        <v>184.45</v>
      </c>
      <c r="N64" s="179">
        <f t="shared" ca="1" si="10"/>
        <v>139.59251254432095</v>
      </c>
      <c r="O64" s="180">
        <f t="shared" ca="1" si="11"/>
        <v>42.360762457034426</v>
      </c>
      <c r="P64" s="180">
        <f t="shared" ca="1" si="12"/>
        <v>2.5000449986446194</v>
      </c>
      <c r="Q64" s="180">
        <f t="shared" ca="1" si="13"/>
        <v>0</v>
      </c>
      <c r="R64" s="181">
        <f t="shared" ca="1" si="14"/>
        <v>184.45332000000002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339.75030199999998</v>
      </c>
      <c r="C65" s="179">
        <f t="shared" ca="1" si="15"/>
        <v>253.45372529199997</v>
      </c>
      <c r="D65" s="180">
        <f t="shared" ca="1" si="15"/>
        <v>81.641997570600012</v>
      </c>
      <c r="E65" s="180">
        <f t="shared" ca="1" si="15"/>
        <v>4.6545791373999998</v>
      </c>
      <c r="F65" s="181">
        <f t="shared" ca="1" si="15"/>
        <v>0</v>
      </c>
      <c r="G65" s="182">
        <f t="shared" ca="1" si="1"/>
        <v>191.6</v>
      </c>
      <c r="H65" s="182">
        <f t="shared" ca="1" si="2"/>
        <v>184.45331999999999</v>
      </c>
      <c r="I65" s="183">
        <f t="shared" ca="1" si="5"/>
        <v>139.59</v>
      </c>
      <c r="J65" s="180">
        <f t="shared" ca="1" si="6"/>
        <v>42.36</v>
      </c>
      <c r="K65" s="180">
        <f t="shared" ca="1" si="7"/>
        <v>2.5</v>
      </c>
      <c r="L65" s="180">
        <f t="shared" ca="1" si="8"/>
        <v>0</v>
      </c>
      <c r="M65" s="181">
        <f t="shared" ca="1" si="9"/>
        <v>184.45</v>
      </c>
      <c r="N65" s="179">
        <f t="shared" ca="1" si="10"/>
        <v>139.59251254432095</v>
      </c>
      <c r="O65" s="180">
        <f t="shared" ca="1" si="11"/>
        <v>42.360762457034426</v>
      </c>
      <c r="P65" s="180">
        <f t="shared" ca="1" si="12"/>
        <v>2.5000449986446194</v>
      </c>
      <c r="Q65" s="180">
        <f t="shared" ca="1" si="13"/>
        <v>0</v>
      </c>
      <c r="R65" s="181">
        <f t="shared" ca="1" si="14"/>
        <v>184.45332000000002</v>
      </c>
      <c r="W65" s="46"/>
      <c r="X65" s="46">
        <v>65</v>
      </c>
    </row>
    <row r="66" spans="1:24">
      <c r="A66" s="61" t="s">
        <v>108</v>
      </c>
      <c r="B66" s="174">
        <f t="shared" ca="1" si="3"/>
        <v>339.75030199999998</v>
      </c>
      <c r="C66" s="179">
        <f t="shared" ca="1" si="15"/>
        <v>253.45372529199997</v>
      </c>
      <c r="D66" s="180">
        <f t="shared" ca="1" si="15"/>
        <v>81.641997570600012</v>
      </c>
      <c r="E66" s="180">
        <f t="shared" ca="1" si="15"/>
        <v>4.6545791373999998</v>
      </c>
      <c r="F66" s="181">
        <f t="shared" ca="1" si="15"/>
        <v>0</v>
      </c>
      <c r="G66" s="182">
        <f t="shared" ca="1" si="1"/>
        <v>191.6</v>
      </c>
      <c r="H66" s="182">
        <f t="shared" ca="1" si="2"/>
        <v>184.45331999999999</v>
      </c>
      <c r="I66" s="183">
        <f t="shared" ca="1" si="5"/>
        <v>139.59</v>
      </c>
      <c r="J66" s="180">
        <f t="shared" ca="1" si="6"/>
        <v>42.36</v>
      </c>
      <c r="K66" s="180">
        <f t="shared" ca="1" si="7"/>
        <v>2.5</v>
      </c>
      <c r="L66" s="180">
        <f t="shared" ca="1" si="8"/>
        <v>0</v>
      </c>
      <c r="M66" s="181">
        <f t="shared" ca="1" si="9"/>
        <v>184.45</v>
      </c>
      <c r="N66" s="179">
        <f t="shared" ca="1" si="10"/>
        <v>139.59251254432095</v>
      </c>
      <c r="O66" s="180">
        <f t="shared" ca="1" si="11"/>
        <v>42.360762457034426</v>
      </c>
      <c r="P66" s="180">
        <f t="shared" ca="1" si="12"/>
        <v>2.5000449986446194</v>
      </c>
      <c r="Q66" s="180">
        <f t="shared" ca="1" si="13"/>
        <v>0</v>
      </c>
      <c r="R66" s="181">
        <f t="shared" ca="1" si="14"/>
        <v>184.45332000000002</v>
      </c>
      <c r="W66" s="46"/>
      <c r="X66" s="46">
        <v>66</v>
      </c>
    </row>
    <row r="67" spans="1:24">
      <c r="A67" s="61" t="s">
        <v>109</v>
      </c>
      <c r="B67" s="174">
        <f t="shared" ca="1" si="3"/>
        <v>0</v>
      </c>
      <c r="C67" s="179">
        <f t="shared" ca="1" si="15"/>
        <v>0</v>
      </c>
      <c r="D67" s="180">
        <f t="shared" ca="1" si="15"/>
        <v>0</v>
      </c>
      <c r="E67" s="180">
        <f t="shared" ca="1" si="15"/>
        <v>0</v>
      </c>
      <c r="F67" s="181">
        <f t="shared" ca="1" si="15"/>
        <v>0</v>
      </c>
      <c r="G67" s="182">
        <f t="shared" ref="G67:G98" ca="1" si="16">INDIRECT("ISGS_exbus!" &amp; $V$3 &amp; X67)</f>
        <v>0</v>
      </c>
      <c r="H67" s="182">
        <f t="shared" ref="H67:H98" ca="1" si="17">INDIRECT("ISGS_Delhi_pp!" &amp; $V$3 &amp; X67)</f>
        <v>0</v>
      </c>
      <c r="I67" s="183">
        <f t="shared" ca="1" si="5"/>
        <v>0</v>
      </c>
      <c r="J67" s="180">
        <f t="shared" ca="1" si="6"/>
        <v>0</v>
      </c>
      <c r="K67" s="180">
        <f t="shared" ca="1" si="7"/>
        <v>0</v>
      </c>
      <c r="L67" s="180">
        <f t="shared" ca="1" si="8"/>
        <v>0</v>
      </c>
      <c r="M67" s="181">
        <f t="shared" ca="1" si="9"/>
        <v>0</v>
      </c>
      <c r="N67" s="179">
        <f t="shared" ca="1" si="10"/>
        <v>0</v>
      </c>
      <c r="O67" s="180">
        <f t="shared" ca="1" si="11"/>
        <v>0</v>
      </c>
      <c r="P67" s="180">
        <f t="shared" ca="1" si="12"/>
        <v>0</v>
      </c>
      <c r="Q67" s="180">
        <f t="shared" ca="1" si="13"/>
        <v>0</v>
      </c>
      <c r="R67" s="181">
        <f t="shared" ca="1" si="14"/>
        <v>0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0</v>
      </c>
      <c r="C68" s="179">
        <f t="shared" ref="C68:F98" ca="1" si="19">$B68*C$1/100</f>
        <v>0</v>
      </c>
      <c r="D68" s="180">
        <f t="shared" ca="1" si="19"/>
        <v>0</v>
      </c>
      <c r="E68" s="180">
        <f t="shared" ca="1" si="19"/>
        <v>0</v>
      </c>
      <c r="F68" s="181">
        <f t="shared" ca="1" si="19"/>
        <v>0</v>
      </c>
      <c r="G68" s="182">
        <f t="shared" ca="1" si="16"/>
        <v>0</v>
      </c>
      <c r="H68" s="182">
        <f t="shared" ca="1" si="17"/>
        <v>0</v>
      </c>
      <c r="I68" s="183">
        <f t="shared" ref="I68:I98" ca="1" si="20">INDIRECT("BRPL_EOD!" &amp; $V$3 &amp; X68)</f>
        <v>0</v>
      </c>
      <c r="J68" s="180">
        <f t="shared" ref="J68:J98" ca="1" si="21">INDIRECT("BYPL_EOD!" &amp; $V$3 &amp; X68)</f>
        <v>0</v>
      </c>
      <c r="K68" s="180">
        <f t="shared" ref="K68:K98" ca="1" si="22">INDIRECT("TPDDL_EOD!" &amp; $V$3 &amp; X68)</f>
        <v>0</v>
      </c>
      <c r="L68" s="180">
        <f t="shared" ref="L68:L98" ca="1" si="23">INDIRECT("NDMC_EOD!" &amp; $V$3 &amp; X68)</f>
        <v>0</v>
      </c>
      <c r="M68" s="181">
        <f t="shared" ref="M68:M98" ca="1" si="24">SUM(I68:L68)</f>
        <v>0</v>
      </c>
      <c r="N68" s="179">
        <f t="shared" ref="N68:N98" ca="1" si="25">INDIRECT("BRPL_ISGS_exbus!" &amp; $V$3 &amp; X68)</f>
        <v>0</v>
      </c>
      <c r="O68" s="180">
        <f t="shared" ref="O68:O98" ca="1" si="26">INDIRECT("BYPL_ISGS_exbus!" &amp; $V$3 &amp; X68)</f>
        <v>0</v>
      </c>
      <c r="P68" s="180">
        <f t="shared" ref="P68:P98" ca="1" si="27">INDIRECT("TPDDL_ISGS_exbus!" &amp; $V$3 &amp; X68)</f>
        <v>0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0</v>
      </c>
      <c r="W68" s="46"/>
      <c r="X68" s="46">
        <v>68</v>
      </c>
    </row>
    <row r="69" spans="1:24">
      <c r="A69" s="61" t="s">
        <v>111</v>
      </c>
      <c r="B69" s="174">
        <f t="shared" ca="1" si="18"/>
        <v>0</v>
      </c>
      <c r="C69" s="179">
        <f t="shared" ca="1" si="19"/>
        <v>0</v>
      </c>
      <c r="D69" s="180">
        <f t="shared" ca="1" si="19"/>
        <v>0</v>
      </c>
      <c r="E69" s="180">
        <f t="shared" ca="1" si="19"/>
        <v>0</v>
      </c>
      <c r="F69" s="181">
        <f t="shared" ca="1" si="19"/>
        <v>0</v>
      </c>
      <c r="G69" s="182">
        <f t="shared" ca="1" si="16"/>
        <v>0</v>
      </c>
      <c r="H69" s="182">
        <f t="shared" ca="1" si="17"/>
        <v>0</v>
      </c>
      <c r="I69" s="183">
        <f t="shared" ca="1" si="20"/>
        <v>0</v>
      </c>
      <c r="J69" s="180">
        <f t="shared" ca="1" si="21"/>
        <v>0</v>
      </c>
      <c r="K69" s="180">
        <f t="shared" ca="1" si="22"/>
        <v>0</v>
      </c>
      <c r="L69" s="180">
        <f t="shared" ca="1" si="23"/>
        <v>0</v>
      </c>
      <c r="M69" s="181">
        <f t="shared" ca="1" si="24"/>
        <v>0</v>
      </c>
      <c r="N69" s="179">
        <f t="shared" ca="1" si="25"/>
        <v>0</v>
      </c>
      <c r="O69" s="180">
        <f t="shared" ca="1" si="26"/>
        <v>0</v>
      </c>
      <c r="P69" s="180">
        <f t="shared" ca="1" si="27"/>
        <v>0</v>
      </c>
      <c r="Q69" s="180">
        <f t="shared" ca="1" si="28"/>
        <v>0</v>
      </c>
      <c r="R69" s="181">
        <f t="shared" ca="1" si="29"/>
        <v>0</v>
      </c>
      <c r="W69" s="46"/>
      <c r="X69" s="46">
        <v>69</v>
      </c>
    </row>
    <row r="70" spans="1:24">
      <c r="A70" s="61" t="s">
        <v>112</v>
      </c>
      <c r="B70" s="174">
        <f t="shared" ca="1" si="18"/>
        <v>0</v>
      </c>
      <c r="C70" s="179">
        <f t="shared" ca="1" si="19"/>
        <v>0</v>
      </c>
      <c r="D70" s="180">
        <f t="shared" ca="1" si="19"/>
        <v>0</v>
      </c>
      <c r="E70" s="180">
        <f t="shared" ca="1" si="19"/>
        <v>0</v>
      </c>
      <c r="F70" s="181">
        <f t="shared" ca="1" si="19"/>
        <v>0</v>
      </c>
      <c r="G70" s="182">
        <f t="shared" ca="1" si="16"/>
        <v>0</v>
      </c>
      <c r="H70" s="182">
        <f t="shared" ca="1" si="17"/>
        <v>0</v>
      </c>
      <c r="I70" s="183">
        <f t="shared" ca="1" si="20"/>
        <v>0</v>
      </c>
      <c r="J70" s="180">
        <f t="shared" ca="1" si="21"/>
        <v>0</v>
      </c>
      <c r="K70" s="180">
        <f t="shared" ca="1" si="22"/>
        <v>0</v>
      </c>
      <c r="L70" s="180">
        <f t="shared" ca="1" si="23"/>
        <v>0</v>
      </c>
      <c r="M70" s="181">
        <f t="shared" ca="1" si="24"/>
        <v>0</v>
      </c>
      <c r="N70" s="179">
        <f t="shared" ca="1" si="25"/>
        <v>0</v>
      </c>
      <c r="O70" s="180">
        <f t="shared" ca="1" si="26"/>
        <v>0</v>
      </c>
      <c r="P70" s="180">
        <f t="shared" ca="1" si="27"/>
        <v>0</v>
      </c>
      <c r="Q70" s="180">
        <f t="shared" ca="1" si="28"/>
        <v>0</v>
      </c>
      <c r="R70" s="181">
        <f t="shared" ca="1" si="29"/>
        <v>0</v>
      </c>
      <c r="W70" s="46"/>
      <c r="X70" s="46">
        <v>70</v>
      </c>
    </row>
    <row r="71" spans="1:24">
      <c r="A71" s="61" t="s">
        <v>113</v>
      </c>
      <c r="B71" s="174">
        <f t="shared" ca="1" si="18"/>
        <v>0</v>
      </c>
      <c r="C71" s="179">
        <f t="shared" ca="1" si="19"/>
        <v>0</v>
      </c>
      <c r="D71" s="180">
        <f t="shared" ca="1" si="19"/>
        <v>0</v>
      </c>
      <c r="E71" s="180">
        <f t="shared" ca="1" si="19"/>
        <v>0</v>
      </c>
      <c r="F71" s="181">
        <f t="shared" ca="1" si="19"/>
        <v>0</v>
      </c>
      <c r="G71" s="182">
        <f t="shared" ca="1" si="16"/>
        <v>0</v>
      </c>
      <c r="H71" s="182">
        <f t="shared" ca="1" si="17"/>
        <v>0</v>
      </c>
      <c r="I71" s="183">
        <f t="shared" ca="1" si="20"/>
        <v>0</v>
      </c>
      <c r="J71" s="180">
        <f t="shared" ca="1" si="21"/>
        <v>0</v>
      </c>
      <c r="K71" s="180">
        <f t="shared" ca="1" si="22"/>
        <v>0</v>
      </c>
      <c r="L71" s="180">
        <f t="shared" ca="1" si="23"/>
        <v>0</v>
      </c>
      <c r="M71" s="181">
        <f t="shared" ca="1" si="24"/>
        <v>0</v>
      </c>
      <c r="N71" s="179">
        <f t="shared" ca="1" si="25"/>
        <v>0</v>
      </c>
      <c r="O71" s="180">
        <f t="shared" ca="1" si="26"/>
        <v>0</v>
      </c>
      <c r="P71" s="180">
        <f t="shared" ca="1" si="27"/>
        <v>0</v>
      </c>
      <c r="Q71" s="180">
        <f t="shared" ca="1" si="28"/>
        <v>0</v>
      </c>
      <c r="R71" s="181">
        <f t="shared" ca="1" si="29"/>
        <v>0</v>
      </c>
      <c r="W71" s="46"/>
      <c r="X71" s="46">
        <v>71</v>
      </c>
    </row>
    <row r="72" spans="1:24">
      <c r="A72" s="61" t="s">
        <v>114</v>
      </c>
      <c r="B72" s="174">
        <f t="shared" ca="1" si="18"/>
        <v>0</v>
      </c>
      <c r="C72" s="179">
        <f t="shared" ca="1" si="19"/>
        <v>0</v>
      </c>
      <c r="D72" s="180">
        <f t="shared" ca="1" si="19"/>
        <v>0</v>
      </c>
      <c r="E72" s="180">
        <f t="shared" ca="1" si="19"/>
        <v>0</v>
      </c>
      <c r="F72" s="181">
        <f t="shared" ca="1" si="19"/>
        <v>0</v>
      </c>
      <c r="G72" s="182">
        <f t="shared" ca="1" si="16"/>
        <v>0</v>
      </c>
      <c r="H72" s="182">
        <f t="shared" ca="1" si="17"/>
        <v>0</v>
      </c>
      <c r="I72" s="183">
        <f t="shared" ca="1" si="20"/>
        <v>0</v>
      </c>
      <c r="J72" s="180">
        <f t="shared" ca="1" si="21"/>
        <v>0</v>
      </c>
      <c r="K72" s="180">
        <f t="shared" ca="1" si="22"/>
        <v>0</v>
      </c>
      <c r="L72" s="180">
        <f t="shared" ca="1" si="23"/>
        <v>0</v>
      </c>
      <c r="M72" s="181">
        <f t="shared" ca="1" si="24"/>
        <v>0</v>
      </c>
      <c r="N72" s="179">
        <f t="shared" ca="1" si="25"/>
        <v>0</v>
      </c>
      <c r="O72" s="180">
        <f t="shared" ca="1" si="26"/>
        <v>0</v>
      </c>
      <c r="P72" s="180">
        <f t="shared" ca="1" si="27"/>
        <v>0</v>
      </c>
      <c r="Q72" s="180">
        <f t="shared" ca="1" si="28"/>
        <v>0</v>
      </c>
      <c r="R72" s="181">
        <f t="shared" ca="1" si="29"/>
        <v>0</v>
      </c>
      <c r="W72" s="46"/>
      <c r="X72" s="46">
        <v>72</v>
      </c>
    </row>
    <row r="73" spans="1:24">
      <c r="A73" s="61" t="s">
        <v>115</v>
      </c>
      <c r="B73" s="174">
        <f t="shared" ca="1" si="18"/>
        <v>0</v>
      </c>
      <c r="C73" s="179">
        <f t="shared" ca="1" si="19"/>
        <v>0</v>
      </c>
      <c r="D73" s="180">
        <f t="shared" ca="1" si="19"/>
        <v>0</v>
      </c>
      <c r="E73" s="180">
        <f t="shared" ca="1" si="19"/>
        <v>0</v>
      </c>
      <c r="F73" s="181">
        <f t="shared" ca="1" si="19"/>
        <v>0</v>
      </c>
      <c r="G73" s="182">
        <f t="shared" ca="1" si="16"/>
        <v>0</v>
      </c>
      <c r="H73" s="182">
        <f t="shared" ca="1" si="17"/>
        <v>0</v>
      </c>
      <c r="I73" s="183">
        <f t="shared" ca="1" si="20"/>
        <v>0</v>
      </c>
      <c r="J73" s="180">
        <f t="shared" ca="1" si="21"/>
        <v>0</v>
      </c>
      <c r="K73" s="180">
        <f t="shared" ca="1" si="22"/>
        <v>0</v>
      </c>
      <c r="L73" s="180">
        <f t="shared" ca="1" si="23"/>
        <v>0</v>
      </c>
      <c r="M73" s="181">
        <f t="shared" ca="1" si="24"/>
        <v>0</v>
      </c>
      <c r="N73" s="179">
        <f t="shared" ca="1" si="25"/>
        <v>0</v>
      </c>
      <c r="O73" s="180">
        <f t="shared" ca="1" si="26"/>
        <v>0</v>
      </c>
      <c r="P73" s="180">
        <f t="shared" ca="1" si="27"/>
        <v>0</v>
      </c>
      <c r="Q73" s="180">
        <f t="shared" ca="1" si="28"/>
        <v>0</v>
      </c>
      <c r="R73" s="181">
        <f t="shared" ca="1" si="29"/>
        <v>0</v>
      </c>
      <c r="W73" s="46"/>
      <c r="X73" s="46">
        <v>73</v>
      </c>
    </row>
    <row r="74" spans="1:24">
      <c r="A74" s="61" t="s">
        <v>116</v>
      </c>
      <c r="B74" s="174">
        <f t="shared" ca="1" si="18"/>
        <v>0</v>
      </c>
      <c r="C74" s="179">
        <f t="shared" ca="1" si="19"/>
        <v>0</v>
      </c>
      <c r="D74" s="180">
        <f t="shared" ca="1" si="19"/>
        <v>0</v>
      </c>
      <c r="E74" s="180">
        <f t="shared" ca="1" si="19"/>
        <v>0</v>
      </c>
      <c r="F74" s="181">
        <f t="shared" ca="1" si="19"/>
        <v>0</v>
      </c>
      <c r="G74" s="182">
        <f t="shared" ca="1" si="16"/>
        <v>0</v>
      </c>
      <c r="H74" s="182">
        <f t="shared" ca="1" si="17"/>
        <v>0</v>
      </c>
      <c r="I74" s="183">
        <f t="shared" ca="1" si="20"/>
        <v>0</v>
      </c>
      <c r="J74" s="180">
        <f t="shared" ca="1" si="21"/>
        <v>0</v>
      </c>
      <c r="K74" s="180">
        <f t="shared" ca="1" si="22"/>
        <v>0</v>
      </c>
      <c r="L74" s="180">
        <f t="shared" ca="1" si="23"/>
        <v>0</v>
      </c>
      <c r="M74" s="181">
        <f t="shared" ca="1" si="24"/>
        <v>0</v>
      </c>
      <c r="N74" s="179">
        <f t="shared" ca="1" si="25"/>
        <v>0</v>
      </c>
      <c r="O74" s="180">
        <f t="shared" ca="1" si="26"/>
        <v>0</v>
      </c>
      <c r="P74" s="180">
        <f t="shared" ca="1" si="27"/>
        <v>0</v>
      </c>
      <c r="Q74" s="180">
        <f t="shared" ca="1" si="28"/>
        <v>0</v>
      </c>
      <c r="R74" s="181">
        <f t="shared" ca="1" si="29"/>
        <v>0</v>
      </c>
      <c r="W74" s="46"/>
      <c r="X74" s="46">
        <v>74</v>
      </c>
    </row>
    <row r="75" spans="1:24">
      <c r="A75" s="61" t="s">
        <v>117</v>
      </c>
      <c r="B75" s="174">
        <f t="shared" ca="1" si="18"/>
        <v>0</v>
      </c>
      <c r="C75" s="179">
        <f t="shared" ca="1" si="19"/>
        <v>0</v>
      </c>
      <c r="D75" s="180">
        <f t="shared" ca="1" si="19"/>
        <v>0</v>
      </c>
      <c r="E75" s="180">
        <f t="shared" ca="1" si="19"/>
        <v>0</v>
      </c>
      <c r="F75" s="181">
        <f t="shared" ca="1" si="19"/>
        <v>0</v>
      </c>
      <c r="G75" s="182">
        <f t="shared" ca="1" si="16"/>
        <v>0</v>
      </c>
      <c r="H75" s="182">
        <f t="shared" ca="1" si="17"/>
        <v>0</v>
      </c>
      <c r="I75" s="183">
        <f t="shared" ca="1" si="20"/>
        <v>0</v>
      </c>
      <c r="J75" s="180">
        <f t="shared" ca="1" si="21"/>
        <v>0</v>
      </c>
      <c r="K75" s="180">
        <f t="shared" ca="1" si="22"/>
        <v>0</v>
      </c>
      <c r="L75" s="180">
        <f t="shared" ca="1" si="23"/>
        <v>0</v>
      </c>
      <c r="M75" s="181">
        <f t="shared" ca="1" si="24"/>
        <v>0</v>
      </c>
      <c r="N75" s="179">
        <f t="shared" ca="1" si="25"/>
        <v>0</v>
      </c>
      <c r="O75" s="180">
        <f t="shared" ca="1" si="26"/>
        <v>0</v>
      </c>
      <c r="P75" s="180">
        <f t="shared" ca="1" si="27"/>
        <v>0</v>
      </c>
      <c r="Q75" s="180">
        <f t="shared" ca="1" si="28"/>
        <v>0</v>
      </c>
      <c r="R75" s="181">
        <f t="shared" ca="1" si="29"/>
        <v>0</v>
      </c>
      <c r="W75" s="46"/>
      <c r="X75" s="46">
        <v>75</v>
      </c>
    </row>
    <row r="76" spans="1:24">
      <c r="A76" s="61" t="s">
        <v>118</v>
      </c>
      <c r="B76" s="174">
        <f t="shared" ca="1" si="18"/>
        <v>0</v>
      </c>
      <c r="C76" s="179">
        <f t="shared" ca="1" si="19"/>
        <v>0</v>
      </c>
      <c r="D76" s="180">
        <f t="shared" ca="1" si="19"/>
        <v>0</v>
      </c>
      <c r="E76" s="180">
        <f t="shared" ca="1" si="19"/>
        <v>0</v>
      </c>
      <c r="F76" s="181">
        <f t="shared" ca="1" si="19"/>
        <v>0</v>
      </c>
      <c r="G76" s="182">
        <f t="shared" ca="1" si="16"/>
        <v>0</v>
      </c>
      <c r="H76" s="182">
        <f t="shared" ca="1" si="17"/>
        <v>0</v>
      </c>
      <c r="I76" s="183">
        <f t="shared" ca="1" si="20"/>
        <v>0</v>
      </c>
      <c r="J76" s="180">
        <f t="shared" ca="1" si="21"/>
        <v>0</v>
      </c>
      <c r="K76" s="180">
        <f t="shared" ca="1" si="22"/>
        <v>0</v>
      </c>
      <c r="L76" s="180">
        <f t="shared" ca="1" si="23"/>
        <v>0</v>
      </c>
      <c r="M76" s="181">
        <f t="shared" ca="1" si="24"/>
        <v>0</v>
      </c>
      <c r="N76" s="179">
        <f t="shared" ca="1" si="25"/>
        <v>0</v>
      </c>
      <c r="O76" s="180">
        <f t="shared" ca="1" si="26"/>
        <v>0</v>
      </c>
      <c r="P76" s="180">
        <f t="shared" ca="1" si="27"/>
        <v>0</v>
      </c>
      <c r="Q76" s="180">
        <f t="shared" ca="1" si="28"/>
        <v>0</v>
      </c>
      <c r="R76" s="181">
        <f t="shared" ca="1" si="29"/>
        <v>0</v>
      </c>
      <c r="W76" s="46"/>
      <c r="X76" s="46">
        <v>76</v>
      </c>
    </row>
    <row r="77" spans="1:24">
      <c r="A77" s="61" t="s">
        <v>119</v>
      </c>
      <c r="B77" s="174">
        <f t="shared" ca="1" si="18"/>
        <v>0</v>
      </c>
      <c r="C77" s="179">
        <f t="shared" ca="1" si="19"/>
        <v>0</v>
      </c>
      <c r="D77" s="180">
        <f t="shared" ca="1" si="19"/>
        <v>0</v>
      </c>
      <c r="E77" s="180">
        <f t="shared" ca="1" si="19"/>
        <v>0</v>
      </c>
      <c r="F77" s="181">
        <f t="shared" ca="1" si="19"/>
        <v>0</v>
      </c>
      <c r="G77" s="182">
        <f t="shared" ca="1" si="16"/>
        <v>0</v>
      </c>
      <c r="H77" s="182">
        <f t="shared" ca="1" si="17"/>
        <v>0</v>
      </c>
      <c r="I77" s="183">
        <f t="shared" ca="1" si="20"/>
        <v>0</v>
      </c>
      <c r="J77" s="180">
        <f t="shared" ca="1" si="21"/>
        <v>0</v>
      </c>
      <c r="K77" s="180">
        <f t="shared" ca="1" si="22"/>
        <v>0</v>
      </c>
      <c r="L77" s="180">
        <f t="shared" ca="1" si="23"/>
        <v>0</v>
      </c>
      <c r="M77" s="181">
        <f t="shared" ca="1" si="24"/>
        <v>0</v>
      </c>
      <c r="N77" s="179">
        <f t="shared" ca="1" si="25"/>
        <v>0</v>
      </c>
      <c r="O77" s="180">
        <f t="shared" ca="1" si="26"/>
        <v>0</v>
      </c>
      <c r="P77" s="180">
        <f t="shared" ca="1" si="27"/>
        <v>0</v>
      </c>
      <c r="Q77" s="180">
        <f t="shared" ca="1" si="28"/>
        <v>0</v>
      </c>
      <c r="R77" s="181">
        <f t="shared" ca="1" si="29"/>
        <v>0</v>
      </c>
      <c r="W77" s="46"/>
      <c r="X77" s="46">
        <v>77</v>
      </c>
    </row>
    <row r="78" spans="1:24">
      <c r="A78" s="61" t="s">
        <v>120</v>
      </c>
      <c r="B78" s="174">
        <f t="shared" ca="1" si="18"/>
        <v>0</v>
      </c>
      <c r="C78" s="179">
        <f t="shared" ca="1" si="19"/>
        <v>0</v>
      </c>
      <c r="D78" s="180">
        <f t="shared" ca="1" si="19"/>
        <v>0</v>
      </c>
      <c r="E78" s="180">
        <f t="shared" ca="1" si="19"/>
        <v>0</v>
      </c>
      <c r="F78" s="181">
        <f t="shared" ca="1" si="19"/>
        <v>0</v>
      </c>
      <c r="G78" s="182">
        <f t="shared" ca="1" si="16"/>
        <v>0</v>
      </c>
      <c r="H78" s="182">
        <f t="shared" ca="1" si="17"/>
        <v>0</v>
      </c>
      <c r="I78" s="183">
        <f t="shared" ca="1" si="20"/>
        <v>0</v>
      </c>
      <c r="J78" s="180">
        <f t="shared" ca="1" si="21"/>
        <v>0</v>
      </c>
      <c r="K78" s="180">
        <f t="shared" ca="1" si="22"/>
        <v>0</v>
      </c>
      <c r="L78" s="180">
        <f t="shared" ca="1" si="23"/>
        <v>0</v>
      </c>
      <c r="M78" s="181">
        <f t="shared" ca="1" si="24"/>
        <v>0</v>
      </c>
      <c r="N78" s="179">
        <f t="shared" ca="1" si="25"/>
        <v>0</v>
      </c>
      <c r="O78" s="180">
        <f t="shared" ca="1" si="26"/>
        <v>0</v>
      </c>
      <c r="P78" s="180">
        <f t="shared" ca="1" si="27"/>
        <v>0</v>
      </c>
      <c r="Q78" s="180">
        <f t="shared" ca="1" si="28"/>
        <v>0</v>
      </c>
      <c r="R78" s="181">
        <f t="shared" ca="1" si="29"/>
        <v>0</v>
      </c>
      <c r="W78" s="46"/>
      <c r="X78" s="46">
        <v>78</v>
      </c>
    </row>
    <row r="79" spans="1:24">
      <c r="A79" s="61" t="s">
        <v>121</v>
      </c>
      <c r="B79" s="174">
        <f t="shared" ca="1" si="18"/>
        <v>0</v>
      </c>
      <c r="C79" s="179">
        <f t="shared" ca="1" si="19"/>
        <v>0</v>
      </c>
      <c r="D79" s="180">
        <f t="shared" ca="1" si="19"/>
        <v>0</v>
      </c>
      <c r="E79" s="180">
        <f t="shared" ca="1" si="19"/>
        <v>0</v>
      </c>
      <c r="F79" s="181">
        <f t="shared" ca="1" si="19"/>
        <v>0</v>
      </c>
      <c r="G79" s="182">
        <f t="shared" ca="1" si="16"/>
        <v>0</v>
      </c>
      <c r="H79" s="182">
        <f t="shared" ca="1" si="17"/>
        <v>0</v>
      </c>
      <c r="I79" s="183">
        <f t="shared" ca="1" si="20"/>
        <v>0</v>
      </c>
      <c r="J79" s="180">
        <f t="shared" ca="1" si="21"/>
        <v>0</v>
      </c>
      <c r="K79" s="180">
        <f t="shared" ca="1" si="22"/>
        <v>0</v>
      </c>
      <c r="L79" s="180">
        <f t="shared" ca="1" si="23"/>
        <v>0</v>
      </c>
      <c r="M79" s="181">
        <f t="shared" ca="1" si="24"/>
        <v>0</v>
      </c>
      <c r="N79" s="179">
        <f t="shared" ca="1" si="25"/>
        <v>0</v>
      </c>
      <c r="O79" s="180">
        <f t="shared" ca="1" si="26"/>
        <v>0</v>
      </c>
      <c r="P79" s="180">
        <f t="shared" ca="1" si="27"/>
        <v>0</v>
      </c>
      <c r="Q79" s="180">
        <f t="shared" ca="1" si="28"/>
        <v>0</v>
      </c>
      <c r="R79" s="181">
        <f t="shared" ca="1" si="29"/>
        <v>0</v>
      </c>
      <c r="W79" s="46"/>
      <c r="X79" s="46">
        <v>79</v>
      </c>
    </row>
    <row r="80" spans="1:24">
      <c r="A80" s="61" t="s">
        <v>122</v>
      </c>
      <c r="B80" s="174">
        <f t="shared" ca="1" si="18"/>
        <v>0</v>
      </c>
      <c r="C80" s="179">
        <f t="shared" ca="1" si="19"/>
        <v>0</v>
      </c>
      <c r="D80" s="180">
        <f t="shared" ca="1" si="19"/>
        <v>0</v>
      </c>
      <c r="E80" s="180">
        <f t="shared" ca="1" si="19"/>
        <v>0</v>
      </c>
      <c r="F80" s="181">
        <f t="shared" ca="1" si="19"/>
        <v>0</v>
      </c>
      <c r="G80" s="182">
        <f t="shared" ca="1" si="16"/>
        <v>0</v>
      </c>
      <c r="H80" s="182">
        <f t="shared" ca="1" si="17"/>
        <v>0</v>
      </c>
      <c r="I80" s="183">
        <f t="shared" ca="1" si="20"/>
        <v>0</v>
      </c>
      <c r="J80" s="180">
        <f t="shared" ca="1" si="21"/>
        <v>0</v>
      </c>
      <c r="K80" s="180">
        <f t="shared" ca="1" si="22"/>
        <v>0</v>
      </c>
      <c r="L80" s="180">
        <f t="shared" ca="1" si="23"/>
        <v>0</v>
      </c>
      <c r="M80" s="181">
        <f t="shared" ca="1" si="24"/>
        <v>0</v>
      </c>
      <c r="N80" s="179">
        <f t="shared" ca="1" si="25"/>
        <v>0</v>
      </c>
      <c r="O80" s="180">
        <f t="shared" ca="1" si="26"/>
        <v>0</v>
      </c>
      <c r="P80" s="180">
        <f t="shared" ca="1" si="27"/>
        <v>0</v>
      </c>
      <c r="Q80" s="180">
        <f t="shared" ca="1" si="28"/>
        <v>0</v>
      </c>
      <c r="R80" s="181">
        <f t="shared" ca="1" si="29"/>
        <v>0</v>
      </c>
      <c r="W80" s="46"/>
      <c r="X80" s="46">
        <v>80</v>
      </c>
    </row>
    <row r="81" spans="1:24">
      <c r="A81" s="61" t="s">
        <v>123</v>
      </c>
      <c r="B81" s="174">
        <f t="shared" ca="1" si="18"/>
        <v>0</v>
      </c>
      <c r="C81" s="179">
        <f t="shared" ca="1" si="19"/>
        <v>0</v>
      </c>
      <c r="D81" s="180">
        <f t="shared" ca="1" si="19"/>
        <v>0</v>
      </c>
      <c r="E81" s="180">
        <f t="shared" ca="1" si="19"/>
        <v>0</v>
      </c>
      <c r="F81" s="181">
        <f t="shared" ca="1" si="19"/>
        <v>0</v>
      </c>
      <c r="G81" s="182">
        <f t="shared" ca="1" si="16"/>
        <v>0</v>
      </c>
      <c r="H81" s="182">
        <f t="shared" ca="1" si="17"/>
        <v>0</v>
      </c>
      <c r="I81" s="183">
        <f t="shared" ca="1" si="20"/>
        <v>0</v>
      </c>
      <c r="J81" s="180">
        <f t="shared" ca="1" si="21"/>
        <v>0</v>
      </c>
      <c r="K81" s="180">
        <f t="shared" ca="1" si="22"/>
        <v>0</v>
      </c>
      <c r="L81" s="180">
        <f t="shared" ca="1" si="23"/>
        <v>0</v>
      </c>
      <c r="M81" s="181">
        <f t="shared" ca="1" si="24"/>
        <v>0</v>
      </c>
      <c r="N81" s="179">
        <f t="shared" ca="1" si="25"/>
        <v>0</v>
      </c>
      <c r="O81" s="180">
        <f t="shared" ca="1" si="26"/>
        <v>0</v>
      </c>
      <c r="P81" s="180">
        <f t="shared" ca="1" si="27"/>
        <v>0</v>
      </c>
      <c r="Q81" s="180">
        <f t="shared" ca="1" si="28"/>
        <v>0</v>
      </c>
      <c r="R81" s="181">
        <f t="shared" ca="1" si="29"/>
        <v>0</v>
      </c>
      <c r="W81" s="46"/>
      <c r="X81" s="46">
        <v>81</v>
      </c>
    </row>
    <row r="82" spans="1:24">
      <c r="A82" s="61" t="s">
        <v>124</v>
      </c>
      <c r="B82" s="174">
        <f t="shared" ca="1" si="18"/>
        <v>0</v>
      </c>
      <c r="C82" s="179">
        <f t="shared" ca="1" si="19"/>
        <v>0</v>
      </c>
      <c r="D82" s="180">
        <f t="shared" ca="1" si="19"/>
        <v>0</v>
      </c>
      <c r="E82" s="180">
        <f t="shared" ca="1" si="19"/>
        <v>0</v>
      </c>
      <c r="F82" s="181">
        <f t="shared" ca="1" si="19"/>
        <v>0</v>
      </c>
      <c r="G82" s="182">
        <f t="shared" ca="1" si="16"/>
        <v>0</v>
      </c>
      <c r="H82" s="182">
        <f t="shared" ca="1" si="17"/>
        <v>0</v>
      </c>
      <c r="I82" s="183">
        <f t="shared" ca="1" si="20"/>
        <v>0</v>
      </c>
      <c r="J82" s="180">
        <f t="shared" ca="1" si="21"/>
        <v>0</v>
      </c>
      <c r="K82" s="180">
        <f t="shared" ca="1" si="22"/>
        <v>0</v>
      </c>
      <c r="L82" s="180">
        <f t="shared" ca="1" si="23"/>
        <v>0</v>
      </c>
      <c r="M82" s="181">
        <f t="shared" ca="1" si="24"/>
        <v>0</v>
      </c>
      <c r="N82" s="179">
        <f t="shared" ca="1" si="25"/>
        <v>0</v>
      </c>
      <c r="O82" s="180">
        <f t="shared" ca="1" si="26"/>
        <v>0</v>
      </c>
      <c r="P82" s="180">
        <f t="shared" ca="1" si="27"/>
        <v>0</v>
      </c>
      <c r="Q82" s="180">
        <f t="shared" ca="1" si="28"/>
        <v>0</v>
      </c>
      <c r="R82" s="181">
        <f t="shared" ca="1" si="29"/>
        <v>0</v>
      </c>
      <c r="W82" s="46"/>
      <c r="X82" s="46">
        <v>82</v>
      </c>
    </row>
    <row r="83" spans="1:24">
      <c r="A83" s="61" t="s">
        <v>125</v>
      </c>
      <c r="B83" s="174">
        <f t="shared" ca="1" si="18"/>
        <v>0</v>
      </c>
      <c r="C83" s="179">
        <f t="shared" ca="1" si="19"/>
        <v>0</v>
      </c>
      <c r="D83" s="180">
        <f t="shared" ca="1" si="19"/>
        <v>0</v>
      </c>
      <c r="E83" s="180">
        <f t="shared" ca="1" si="19"/>
        <v>0</v>
      </c>
      <c r="F83" s="181">
        <f t="shared" ca="1" si="19"/>
        <v>0</v>
      </c>
      <c r="G83" s="182">
        <f t="shared" ca="1" si="16"/>
        <v>0</v>
      </c>
      <c r="H83" s="182">
        <f t="shared" ca="1" si="17"/>
        <v>0</v>
      </c>
      <c r="I83" s="183">
        <f t="shared" ca="1" si="20"/>
        <v>0</v>
      </c>
      <c r="J83" s="180">
        <f t="shared" ca="1" si="21"/>
        <v>0</v>
      </c>
      <c r="K83" s="180">
        <f t="shared" ca="1" si="22"/>
        <v>0</v>
      </c>
      <c r="L83" s="180">
        <f t="shared" ca="1" si="23"/>
        <v>0</v>
      </c>
      <c r="M83" s="181">
        <f t="shared" ca="1" si="24"/>
        <v>0</v>
      </c>
      <c r="N83" s="179">
        <f t="shared" ca="1" si="25"/>
        <v>0</v>
      </c>
      <c r="O83" s="180">
        <f t="shared" ca="1" si="26"/>
        <v>0</v>
      </c>
      <c r="P83" s="180">
        <f t="shared" ca="1" si="27"/>
        <v>0</v>
      </c>
      <c r="Q83" s="180">
        <f t="shared" ca="1" si="28"/>
        <v>0</v>
      </c>
      <c r="R83" s="181">
        <f t="shared" ca="1" si="29"/>
        <v>0</v>
      </c>
      <c r="W83" s="46"/>
      <c r="X83" s="46">
        <v>83</v>
      </c>
    </row>
    <row r="84" spans="1:24">
      <c r="A84" s="61" t="s">
        <v>126</v>
      </c>
      <c r="B84" s="174">
        <f t="shared" ca="1" si="18"/>
        <v>0</v>
      </c>
      <c r="C84" s="179">
        <f t="shared" ca="1" si="19"/>
        <v>0</v>
      </c>
      <c r="D84" s="180">
        <f t="shared" ca="1" si="19"/>
        <v>0</v>
      </c>
      <c r="E84" s="180">
        <f t="shared" ca="1" si="19"/>
        <v>0</v>
      </c>
      <c r="F84" s="181">
        <f t="shared" ca="1" si="19"/>
        <v>0</v>
      </c>
      <c r="G84" s="182">
        <f t="shared" ca="1" si="16"/>
        <v>0</v>
      </c>
      <c r="H84" s="182">
        <f t="shared" ca="1" si="17"/>
        <v>0</v>
      </c>
      <c r="I84" s="183">
        <f t="shared" ca="1" si="20"/>
        <v>0</v>
      </c>
      <c r="J84" s="180">
        <f t="shared" ca="1" si="21"/>
        <v>0</v>
      </c>
      <c r="K84" s="180">
        <f t="shared" ca="1" si="22"/>
        <v>0</v>
      </c>
      <c r="L84" s="180">
        <f t="shared" ca="1" si="23"/>
        <v>0</v>
      </c>
      <c r="M84" s="181">
        <f t="shared" ca="1" si="24"/>
        <v>0</v>
      </c>
      <c r="N84" s="179">
        <f t="shared" ca="1" si="25"/>
        <v>0</v>
      </c>
      <c r="O84" s="180">
        <f t="shared" ca="1" si="26"/>
        <v>0</v>
      </c>
      <c r="P84" s="180">
        <f t="shared" ca="1" si="27"/>
        <v>0</v>
      </c>
      <c r="Q84" s="180">
        <f t="shared" ca="1" si="28"/>
        <v>0</v>
      </c>
      <c r="R84" s="181">
        <f t="shared" ca="1" si="29"/>
        <v>0</v>
      </c>
      <c r="W84" s="46"/>
      <c r="X84" s="46">
        <v>84</v>
      </c>
    </row>
    <row r="85" spans="1:24">
      <c r="A85" s="61" t="s">
        <v>127</v>
      </c>
      <c r="B85" s="174">
        <f t="shared" ca="1" si="18"/>
        <v>0</v>
      </c>
      <c r="C85" s="179">
        <f t="shared" ca="1" si="19"/>
        <v>0</v>
      </c>
      <c r="D85" s="180">
        <f t="shared" ca="1" si="19"/>
        <v>0</v>
      </c>
      <c r="E85" s="180">
        <f t="shared" ca="1" si="19"/>
        <v>0</v>
      </c>
      <c r="F85" s="181">
        <f t="shared" ca="1" si="19"/>
        <v>0</v>
      </c>
      <c r="G85" s="182">
        <f t="shared" ca="1" si="16"/>
        <v>0</v>
      </c>
      <c r="H85" s="182">
        <f t="shared" ca="1" si="17"/>
        <v>0</v>
      </c>
      <c r="I85" s="183">
        <f t="shared" ca="1" si="20"/>
        <v>0</v>
      </c>
      <c r="J85" s="180">
        <f t="shared" ca="1" si="21"/>
        <v>0</v>
      </c>
      <c r="K85" s="180">
        <f t="shared" ca="1" si="22"/>
        <v>0</v>
      </c>
      <c r="L85" s="180">
        <f t="shared" ca="1" si="23"/>
        <v>0</v>
      </c>
      <c r="M85" s="181">
        <f t="shared" ca="1" si="24"/>
        <v>0</v>
      </c>
      <c r="N85" s="179">
        <f t="shared" ca="1" si="25"/>
        <v>0</v>
      </c>
      <c r="O85" s="180">
        <f t="shared" ca="1" si="26"/>
        <v>0</v>
      </c>
      <c r="P85" s="180">
        <f t="shared" ca="1" si="27"/>
        <v>0</v>
      </c>
      <c r="Q85" s="180">
        <f t="shared" ca="1" si="28"/>
        <v>0</v>
      </c>
      <c r="R85" s="181">
        <f t="shared" ca="1" si="29"/>
        <v>0</v>
      </c>
      <c r="W85" s="46"/>
      <c r="X85" s="46">
        <v>85</v>
      </c>
    </row>
    <row r="86" spans="1:24">
      <c r="A86" s="61" t="s">
        <v>128</v>
      </c>
      <c r="B86" s="174">
        <f t="shared" ca="1" si="18"/>
        <v>0</v>
      </c>
      <c r="C86" s="179">
        <f t="shared" ca="1" si="19"/>
        <v>0</v>
      </c>
      <c r="D86" s="180">
        <f t="shared" ca="1" si="19"/>
        <v>0</v>
      </c>
      <c r="E86" s="180">
        <f t="shared" ca="1" si="19"/>
        <v>0</v>
      </c>
      <c r="F86" s="181">
        <f t="shared" ca="1" si="19"/>
        <v>0</v>
      </c>
      <c r="G86" s="182">
        <f t="shared" ca="1" si="16"/>
        <v>0</v>
      </c>
      <c r="H86" s="182">
        <f t="shared" ca="1" si="17"/>
        <v>0</v>
      </c>
      <c r="I86" s="183">
        <f t="shared" ca="1" si="20"/>
        <v>0</v>
      </c>
      <c r="J86" s="180">
        <f t="shared" ca="1" si="21"/>
        <v>0</v>
      </c>
      <c r="K86" s="180">
        <f t="shared" ca="1" si="22"/>
        <v>0</v>
      </c>
      <c r="L86" s="180">
        <f t="shared" ca="1" si="23"/>
        <v>0</v>
      </c>
      <c r="M86" s="181">
        <f t="shared" ca="1" si="24"/>
        <v>0</v>
      </c>
      <c r="N86" s="179">
        <f t="shared" ca="1" si="25"/>
        <v>0</v>
      </c>
      <c r="O86" s="180">
        <f t="shared" ca="1" si="26"/>
        <v>0</v>
      </c>
      <c r="P86" s="180">
        <f t="shared" ca="1" si="27"/>
        <v>0</v>
      </c>
      <c r="Q86" s="180">
        <f t="shared" ca="1" si="28"/>
        <v>0</v>
      </c>
      <c r="R86" s="181">
        <f t="shared" ca="1" si="29"/>
        <v>0</v>
      </c>
      <c r="W86" s="46"/>
      <c r="X86" s="46">
        <v>86</v>
      </c>
    </row>
    <row r="87" spans="1:24">
      <c r="A87" s="61" t="s">
        <v>129</v>
      </c>
      <c r="B87" s="174">
        <f t="shared" ca="1" si="18"/>
        <v>37.177500000000002</v>
      </c>
      <c r="C87" s="179">
        <f t="shared" ca="1" si="19"/>
        <v>27.734414999999998</v>
      </c>
      <c r="D87" s="180">
        <f t="shared" ca="1" si="19"/>
        <v>8.9337532500000023</v>
      </c>
      <c r="E87" s="180">
        <f t="shared" ca="1" si="19"/>
        <v>0.50933175000000008</v>
      </c>
      <c r="F87" s="181">
        <f t="shared" ca="1" si="19"/>
        <v>0</v>
      </c>
      <c r="G87" s="182">
        <f t="shared" ca="1" si="16"/>
        <v>20.778276000000002</v>
      </c>
      <c r="H87" s="182">
        <f t="shared" ca="1" si="17"/>
        <v>20.003246000000001</v>
      </c>
      <c r="I87" s="183">
        <f t="shared" ca="1" si="20"/>
        <v>14.92</v>
      </c>
      <c r="J87" s="180">
        <f t="shared" ca="1" si="21"/>
        <v>4.8</v>
      </c>
      <c r="K87" s="180">
        <f t="shared" ca="1" si="22"/>
        <v>0.27</v>
      </c>
      <c r="L87" s="180">
        <f t="shared" ca="1" si="23"/>
        <v>0</v>
      </c>
      <c r="M87" s="181">
        <f t="shared" ca="1" si="24"/>
        <v>19.989999999999998</v>
      </c>
      <c r="N87" s="179">
        <f t="shared" ca="1" si="25"/>
        <v>14.929886459229616</v>
      </c>
      <c r="O87" s="180">
        <f t="shared" ca="1" si="26"/>
        <v>4.8031806303151576</v>
      </c>
      <c r="P87" s="180">
        <f t="shared" ca="1" si="27"/>
        <v>0.27017891045522768</v>
      </c>
      <c r="Q87" s="180">
        <f t="shared" ca="1" si="28"/>
        <v>0</v>
      </c>
      <c r="R87" s="181">
        <f t="shared" ca="1" si="29"/>
        <v>20.003246000000004</v>
      </c>
      <c r="W87" s="46"/>
      <c r="X87" s="46">
        <v>87</v>
      </c>
    </row>
    <row r="88" spans="1:24">
      <c r="A88" s="61" t="s">
        <v>130</v>
      </c>
      <c r="B88" s="174">
        <f t="shared" ca="1" si="18"/>
        <v>52.048499999999997</v>
      </c>
      <c r="C88" s="179">
        <f t="shared" ca="1" si="19"/>
        <v>38.828180999999994</v>
      </c>
      <c r="D88" s="180">
        <f t="shared" ca="1" si="19"/>
        <v>12.507254550000003</v>
      </c>
      <c r="E88" s="180">
        <f t="shared" ca="1" si="19"/>
        <v>0.71306444999999996</v>
      </c>
      <c r="F88" s="181">
        <f t="shared" ca="1" si="19"/>
        <v>0</v>
      </c>
      <c r="G88" s="182">
        <f t="shared" ca="1" si="16"/>
        <v>37.231859</v>
      </c>
      <c r="H88" s="182">
        <f t="shared" ca="1" si="17"/>
        <v>35.843111</v>
      </c>
      <c r="I88" s="183">
        <f t="shared" ca="1" si="20"/>
        <v>26.74</v>
      </c>
      <c r="J88" s="180">
        <f t="shared" ca="1" si="21"/>
        <v>8.61</v>
      </c>
      <c r="K88" s="180">
        <f t="shared" ca="1" si="22"/>
        <v>0.49</v>
      </c>
      <c r="L88" s="180">
        <f t="shared" ca="1" si="23"/>
        <v>0</v>
      </c>
      <c r="M88" s="181">
        <f t="shared" ca="1" si="24"/>
        <v>35.839999999999996</v>
      </c>
      <c r="N88" s="179">
        <f t="shared" ca="1" si="25"/>
        <v>26.742321097656252</v>
      </c>
      <c r="O88" s="180">
        <f t="shared" ca="1" si="26"/>
        <v>8.6107473691406256</v>
      </c>
      <c r="P88" s="180">
        <f t="shared" ca="1" si="27"/>
        <v>0.49004253320312507</v>
      </c>
      <c r="Q88" s="180">
        <f t="shared" ca="1" si="28"/>
        <v>0</v>
      </c>
      <c r="R88" s="181">
        <f t="shared" ca="1" si="29"/>
        <v>35.843111</v>
      </c>
      <c r="W88" s="46"/>
      <c r="X88" s="46">
        <v>88</v>
      </c>
    </row>
    <row r="89" spans="1:24">
      <c r="A89" s="61" t="s">
        <v>131</v>
      </c>
      <c r="B89" s="174">
        <f t="shared" ca="1" si="18"/>
        <v>66.919499999999999</v>
      </c>
      <c r="C89" s="179">
        <f t="shared" ca="1" si="19"/>
        <v>49.921947000000003</v>
      </c>
      <c r="D89" s="180">
        <f t="shared" ca="1" si="19"/>
        <v>16.080755850000003</v>
      </c>
      <c r="E89" s="180">
        <f t="shared" ca="1" si="19"/>
        <v>0.91679715000000006</v>
      </c>
      <c r="F89" s="181">
        <f t="shared" ca="1" si="19"/>
        <v>0</v>
      </c>
      <c r="G89" s="182">
        <f t="shared" ca="1" si="16"/>
        <v>53.532716999999998</v>
      </c>
      <c r="H89" s="182">
        <f t="shared" ca="1" si="17"/>
        <v>51.535947</v>
      </c>
      <c r="I89" s="183">
        <f t="shared" ca="1" si="20"/>
        <v>38.450000000000003</v>
      </c>
      <c r="J89" s="180">
        <f t="shared" ca="1" si="21"/>
        <v>12.38</v>
      </c>
      <c r="K89" s="180">
        <f t="shared" ca="1" si="22"/>
        <v>0.71</v>
      </c>
      <c r="L89" s="180">
        <f t="shared" ca="1" si="23"/>
        <v>0</v>
      </c>
      <c r="M89" s="181">
        <f t="shared" ca="1" si="24"/>
        <v>51.540000000000006</v>
      </c>
      <c r="N89" s="179">
        <f t="shared" ca="1" si="25"/>
        <v>38.446976370779979</v>
      </c>
      <c r="O89" s="180">
        <f t="shared" ca="1" si="26"/>
        <v>12.379026462165308</v>
      </c>
      <c r="P89" s="180">
        <f t="shared" ca="1" si="27"/>
        <v>0.70994416705471464</v>
      </c>
      <c r="Q89" s="180">
        <f t="shared" ca="1" si="28"/>
        <v>0</v>
      </c>
      <c r="R89" s="181">
        <f t="shared" ca="1" si="29"/>
        <v>51.535947</v>
      </c>
      <c r="W89" s="46"/>
      <c r="X89" s="46">
        <v>89</v>
      </c>
    </row>
    <row r="90" spans="1:24">
      <c r="A90" s="61" t="s">
        <v>132</v>
      </c>
      <c r="B90" s="174">
        <f t="shared" ca="1" si="18"/>
        <v>85.508250000000004</v>
      </c>
      <c r="C90" s="179">
        <f t="shared" ca="1" si="19"/>
        <v>63.789154499999995</v>
      </c>
      <c r="D90" s="180">
        <f t="shared" ca="1" si="19"/>
        <v>20.547632475000004</v>
      </c>
      <c r="E90" s="180">
        <f t="shared" ca="1" si="19"/>
        <v>1.1714630250000002</v>
      </c>
      <c r="F90" s="181">
        <f t="shared" ca="1" si="19"/>
        <v>0</v>
      </c>
      <c r="G90" s="182">
        <f t="shared" ca="1" si="16"/>
        <v>73.698265000000006</v>
      </c>
      <c r="H90" s="182">
        <f t="shared" ca="1" si="17"/>
        <v>70.94932</v>
      </c>
      <c r="I90" s="183">
        <f t="shared" ca="1" si="20"/>
        <v>52.93</v>
      </c>
      <c r="J90" s="180">
        <f t="shared" ca="1" si="21"/>
        <v>17.05</v>
      </c>
      <c r="K90" s="180">
        <f t="shared" ca="1" si="22"/>
        <v>0.97</v>
      </c>
      <c r="L90" s="180">
        <f t="shared" ca="1" si="23"/>
        <v>0</v>
      </c>
      <c r="M90" s="181">
        <f t="shared" ca="1" si="24"/>
        <v>70.95</v>
      </c>
      <c r="N90" s="179">
        <f t="shared" ca="1" si="25"/>
        <v>52.929492707540518</v>
      </c>
      <c r="O90" s="180">
        <f t="shared" ca="1" si="26"/>
        <v>17.049836589147287</v>
      </c>
      <c r="P90" s="180">
        <f t="shared" ca="1" si="27"/>
        <v>0.96999070331219162</v>
      </c>
      <c r="Q90" s="180">
        <f t="shared" ca="1" si="28"/>
        <v>0</v>
      </c>
      <c r="R90" s="181">
        <f t="shared" ca="1" si="29"/>
        <v>70.94932</v>
      </c>
      <c r="W90" s="46"/>
      <c r="X90" s="46">
        <v>90</v>
      </c>
    </row>
    <row r="91" spans="1:24">
      <c r="A91" s="61" t="s">
        <v>133</v>
      </c>
      <c r="B91" s="174">
        <f t="shared" ca="1" si="18"/>
        <v>85.508250000000004</v>
      </c>
      <c r="C91" s="179">
        <f t="shared" ca="1" si="19"/>
        <v>63.789154499999995</v>
      </c>
      <c r="D91" s="180">
        <f t="shared" ca="1" si="19"/>
        <v>20.547632475000004</v>
      </c>
      <c r="E91" s="180">
        <f t="shared" ca="1" si="19"/>
        <v>1.1714630250000002</v>
      </c>
      <c r="F91" s="181">
        <f t="shared" ca="1" si="19"/>
        <v>0</v>
      </c>
      <c r="G91" s="182">
        <f t="shared" ca="1" si="16"/>
        <v>76.811466999999993</v>
      </c>
      <c r="H91" s="182">
        <f t="shared" ca="1" si="17"/>
        <v>73.946399</v>
      </c>
      <c r="I91" s="183">
        <f t="shared" ca="1" si="20"/>
        <v>59</v>
      </c>
      <c r="J91" s="180">
        <f t="shared" ca="1" si="21"/>
        <v>13.87</v>
      </c>
      <c r="K91" s="180">
        <f t="shared" ca="1" si="22"/>
        <v>1.08</v>
      </c>
      <c r="L91" s="180">
        <f t="shared" ca="1" si="23"/>
        <v>0</v>
      </c>
      <c r="M91" s="181">
        <f t="shared" ca="1" si="24"/>
        <v>73.95</v>
      </c>
      <c r="N91" s="179">
        <f t="shared" ca="1" si="25"/>
        <v>58.997126991210273</v>
      </c>
      <c r="O91" s="180">
        <f t="shared" ca="1" si="26"/>
        <v>13.869324599459093</v>
      </c>
      <c r="P91" s="180">
        <f t="shared" ca="1" si="27"/>
        <v>1.0799474093306287</v>
      </c>
      <c r="Q91" s="180">
        <f t="shared" ca="1" si="28"/>
        <v>0</v>
      </c>
      <c r="R91" s="181">
        <f t="shared" ca="1" si="29"/>
        <v>73.946399</v>
      </c>
      <c r="W91" s="46"/>
      <c r="X91" s="46">
        <v>91</v>
      </c>
    </row>
    <row r="92" spans="1:24">
      <c r="A92" s="61" t="s">
        <v>134</v>
      </c>
      <c r="B92" s="174">
        <f t="shared" ca="1" si="18"/>
        <v>104.09699999999999</v>
      </c>
      <c r="C92" s="179">
        <f t="shared" ca="1" si="19"/>
        <v>77.656361999999987</v>
      </c>
      <c r="D92" s="180">
        <f t="shared" ca="1" si="19"/>
        <v>25.014509100000005</v>
      </c>
      <c r="E92" s="180">
        <f t="shared" ca="1" si="19"/>
        <v>1.4261288999999999</v>
      </c>
      <c r="F92" s="181">
        <f t="shared" ca="1" si="19"/>
        <v>0</v>
      </c>
      <c r="G92" s="182">
        <f t="shared" ca="1" si="16"/>
        <v>87.378330000000005</v>
      </c>
      <c r="H92" s="182">
        <f t="shared" ca="1" si="17"/>
        <v>84.119118</v>
      </c>
      <c r="I92" s="183">
        <f t="shared" ca="1" si="20"/>
        <v>69.44</v>
      </c>
      <c r="J92" s="180">
        <f t="shared" ca="1" si="21"/>
        <v>13.41</v>
      </c>
      <c r="K92" s="180">
        <f t="shared" ca="1" si="22"/>
        <v>1.28</v>
      </c>
      <c r="L92" s="180">
        <f t="shared" ca="1" si="23"/>
        <v>0</v>
      </c>
      <c r="M92" s="181">
        <f t="shared" ca="1" si="24"/>
        <v>84.13</v>
      </c>
      <c r="N92" s="179">
        <f t="shared" ca="1" si="25"/>
        <v>69.431018113871389</v>
      </c>
      <c r="O92" s="180">
        <f t="shared" ca="1" si="26"/>
        <v>13.408265450849877</v>
      </c>
      <c r="P92" s="180">
        <f t="shared" ca="1" si="27"/>
        <v>1.2798344352787354</v>
      </c>
      <c r="Q92" s="180">
        <f t="shared" ca="1" si="28"/>
        <v>0</v>
      </c>
      <c r="R92" s="181">
        <f t="shared" ca="1" si="29"/>
        <v>84.119118</v>
      </c>
      <c r="W92" s="46"/>
      <c r="X92" s="46">
        <v>92</v>
      </c>
    </row>
    <row r="93" spans="1:24">
      <c r="A93" s="61" t="s">
        <v>135</v>
      </c>
      <c r="B93" s="174">
        <f t="shared" ca="1" si="18"/>
        <v>122.68575</v>
      </c>
      <c r="C93" s="179">
        <f t="shared" ca="1" si="19"/>
        <v>91.523569499999994</v>
      </c>
      <c r="D93" s="180">
        <f t="shared" ca="1" si="19"/>
        <v>29.481385725000006</v>
      </c>
      <c r="E93" s="180">
        <f t="shared" ca="1" si="19"/>
        <v>1.6807947750000003</v>
      </c>
      <c r="F93" s="181">
        <f t="shared" ca="1" si="19"/>
        <v>0</v>
      </c>
      <c r="G93" s="182">
        <f t="shared" ca="1" si="16"/>
        <v>107.694264</v>
      </c>
      <c r="H93" s="182">
        <f t="shared" ca="1" si="17"/>
        <v>103.677268</v>
      </c>
      <c r="I93" s="183">
        <f t="shared" ca="1" si="20"/>
        <v>87.7</v>
      </c>
      <c r="J93" s="180">
        <f t="shared" ca="1" si="21"/>
        <v>14.37</v>
      </c>
      <c r="K93" s="180">
        <f t="shared" ca="1" si="22"/>
        <v>1.61</v>
      </c>
      <c r="L93" s="180">
        <f t="shared" ca="1" si="23"/>
        <v>0</v>
      </c>
      <c r="M93" s="181">
        <f t="shared" ca="1" si="24"/>
        <v>103.68</v>
      </c>
      <c r="N93" s="179">
        <f t="shared" ca="1" si="25"/>
        <v>87.697689077932097</v>
      </c>
      <c r="O93" s="180">
        <f t="shared" ca="1" si="26"/>
        <v>14.369621346064813</v>
      </c>
      <c r="P93" s="180">
        <f t="shared" ca="1" si="27"/>
        <v>1.6099575760030864</v>
      </c>
      <c r="Q93" s="180">
        <f t="shared" ca="1" si="28"/>
        <v>0</v>
      </c>
      <c r="R93" s="181">
        <f t="shared" ca="1" si="29"/>
        <v>103.677268</v>
      </c>
      <c r="W93" s="46"/>
      <c r="X93" s="46">
        <v>93</v>
      </c>
    </row>
    <row r="94" spans="1:24">
      <c r="A94" s="61" t="s">
        <v>136</v>
      </c>
      <c r="B94" s="174">
        <f t="shared" ca="1" si="18"/>
        <v>141.27449999999999</v>
      </c>
      <c r="C94" s="179">
        <f t="shared" ca="1" si="19"/>
        <v>105.39077699999999</v>
      </c>
      <c r="D94" s="180">
        <f t="shared" ca="1" si="19"/>
        <v>33.948262350000007</v>
      </c>
      <c r="E94" s="180">
        <f t="shared" ca="1" si="19"/>
        <v>1.93546065</v>
      </c>
      <c r="F94" s="181">
        <f t="shared" ca="1" si="19"/>
        <v>0</v>
      </c>
      <c r="G94" s="182">
        <f t="shared" ca="1" si="16"/>
        <v>122.3228</v>
      </c>
      <c r="H94" s="182">
        <f t="shared" ca="1" si="17"/>
        <v>117.76016</v>
      </c>
      <c r="I94" s="183">
        <f t="shared" ca="1" si="20"/>
        <v>101.46</v>
      </c>
      <c r="J94" s="180">
        <f t="shared" ca="1" si="21"/>
        <v>14.44</v>
      </c>
      <c r="K94" s="180">
        <f t="shared" ca="1" si="22"/>
        <v>1.87</v>
      </c>
      <c r="L94" s="180">
        <f t="shared" ca="1" si="23"/>
        <v>0</v>
      </c>
      <c r="M94" s="181">
        <f t="shared" ca="1" si="24"/>
        <v>117.77</v>
      </c>
      <c r="N94" s="179">
        <f t="shared" ca="1" si="25"/>
        <v>101.45152274433217</v>
      </c>
      <c r="O94" s="180">
        <f t="shared" ca="1" si="26"/>
        <v>14.438793499193343</v>
      </c>
      <c r="P94" s="180">
        <f t="shared" ca="1" si="27"/>
        <v>1.8698437564744843</v>
      </c>
      <c r="Q94" s="180">
        <f t="shared" ca="1" si="28"/>
        <v>0</v>
      </c>
      <c r="R94" s="181">
        <f t="shared" ca="1" si="29"/>
        <v>117.76015999999998</v>
      </c>
      <c r="W94" s="46"/>
      <c r="X94" s="46">
        <v>94</v>
      </c>
    </row>
    <row r="95" spans="1:24">
      <c r="A95" s="61" t="s">
        <v>137</v>
      </c>
      <c r="B95" s="174">
        <f t="shared" ca="1" si="18"/>
        <v>141.27449999999999</v>
      </c>
      <c r="C95" s="179">
        <f t="shared" ca="1" si="19"/>
        <v>105.39077699999999</v>
      </c>
      <c r="D95" s="180">
        <f t="shared" ca="1" si="19"/>
        <v>33.948262350000007</v>
      </c>
      <c r="E95" s="180">
        <f t="shared" ca="1" si="19"/>
        <v>1.93546065</v>
      </c>
      <c r="F95" s="181">
        <f t="shared" ca="1" si="19"/>
        <v>0</v>
      </c>
      <c r="G95" s="182">
        <f t="shared" ca="1" si="16"/>
        <v>122.3228</v>
      </c>
      <c r="H95" s="182">
        <f t="shared" ca="1" si="17"/>
        <v>117.76016</v>
      </c>
      <c r="I95" s="183">
        <f t="shared" ca="1" si="20"/>
        <v>101.46</v>
      </c>
      <c r="J95" s="180">
        <f t="shared" ca="1" si="21"/>
        <v>14.44</v>
      </c>
      <c r="K95" s="180">
        <f t="shared" ca="1" si="22"/>
        <v>1.87</v>
      </c>
      <c r="L95" s="180">
        <f t="shared" ca="1" si="23"/>
        <v>0</v>
      </c>
      <c r="M95" s="181">
        <f t="shared" ca="1" si="24"/>
        <v>117.77</v>
      </c>
      <c r="N95" s="179">
        <f t="shared" ca="1" si="25"/>
        <v>101.45152274433217</v>
      </c>
      <c r="O95" s="180">
        <f t="shared" ca="1" si="26"/>
        <v>14.438793499193343</v>
      </c>
      <c r="P95" s="180">
        <f t="shared" ca="1" si="27"/>
        <v>1.8698437564744843</v>
      </c>
      <c r="Q95" s="180">
        <f t="shared" ca="1" si="28"/>
        <v>0</v>
      </c>
      <c r="R95" s="181">
        <f t="shared" ca="1" si="29"/>
        <v>117.76015999999998</v>
      </c>
      <c r="W95" s="46"/>
      <c r="X95" s="46">
        <v>95</v>
      </c>
    </row>
    <row r="96" spans="1:24">
      <c r="A96" s="61" t="s">
        <v>138</v>
      </c>
      <c r="B96" s="174">
        <f t="shared" ca="1" si="18"/>
        <v>159.86324999999999</v>
      </c>
      <c r="C96" s="179">
        <f t="shared" ca="1" si="19"/>
        <v>119.25798449999998</v>
      </c>
      <c r="D96" s="180">
        <f t="shared" ca="1" si="19"/>
        <v>38.415138975000005</v>
      </c>
      <c r="E96" s="180">
        <f t="shared" ca="1" si="19"/>
        <v>2.1901265250000002</v>
      </c>
      <c r="F96" s="181">
        <f t="shared" ca="1" si="19"/>
        <v>0</v>
      </c>
      <c r="G96" s="182">
        <f t="shared" ca="1" si="16"/>
        <v>132.88318599999999</v>
      </c>
      <c r="H96" s="182">
        <f t="shared" ca="1" si="17"/>
        <v>127.926643</v>
      </c>
      <c r="I96" s="183">
        <f t="shared" ca="1" si="20"/>
        <v>111.81</v>
      </c>
      <c r="J96" s="180">
        <f t="shared" ca="1" si="21"/>
        <v>14.06</v>
      </c>
      <c r="K96" s="180">
        <f t="shared" ca="1" si="22"/>
        <v>2.0499999999999998</v>
      </c>
      <c r="L96" s="180">
        <f t="shared" ca="1" si="23"/>
        <v>0</v>
      </c>
      <c r="M96" s="181">
        <f t="shared" ca="1" si="24"/>
        <v>127.92</v>
      </c>
      <c r="N96" s="179">
        <f t="shared" ca="1" si="25"/>
        <v>111.81580639329269</v>
      </c>
      <c r="O96" s="180">
        <f t="shared" ca="1" si="26"/>
        <v>14.060730148373985</v>
      </c>
      <c r="P96" s="180">
        <f t="shared" ca="1" si="27"/>
        <v>2.050106458333333</v>
      </c>
      <c r="Q96" s="180">
        <f t="shared" ca="1" si="28"/>
        <v>0</v>
      </c>
      <c r="R96" s="181">
        <f t="shared" ca="1" si="29"/>
        <v>127.926643</v>
      </c>
      <c r="W96" s="46"/>
      <c r="X96" s="46">
        <v>96</v>
      </c>
    </row>
    <row r="97" spans="1:24">
      <c r="A97" s="61" t="s">
        <v>139</v>
      </c>
      <c r="B97" s="174">
        <f t="shared" ca="1" si="18"/>
        <v>178.452</v>
      </c>
      <c r="C97" s="179">
        <f t="shared" ca="1" si="19"/>
        <v>133.125192</v>
      </c>
      <c r="D97" s="180">
        <f t="shared" ca="1" si="19"/>
        <v>42.882015600000003</v>
      </c>
      <c r="E97" s="180">
        <f t="shared" ca="1" si="19"/>
        <v>2.4447923999999999</v>
      </c>
      <c r="F97" s="181">
        <f t="shared" ca="1" si="19"/>
        <v>0</v>
      </c>
      <c r="G97" s="182">
        <f t="shared" ca="1" si="16"/>
        <v>150.5685</v>
      </c>
      <c r="H97" s="182">
        <f t="shared" ca="1" si="17"/>
        <v>144.95229499999999</v>
      </c>
      <c r="I97" s="183">
        <f t="shared" ca="1" si="20"/>
        <v>128.15</v>
      </c>
      <c r="J97" s="180">
        <f t="shared" ca="1" si="21"/>
        <v>14.44</v>
      </c>
      <c r="K97" s="180">
        <f t="shared" ca="1" si="22"/>
        <v>2.35</v>
      </c>
      <c r="L97" s="180">
        <f t="shared" ca="1" si="23"/>
        <v>0</v>
      </c>
      <c r="M97" s="181">
        <f t="shared" ca="1" si="24"/>
        <v>144.94</v>
      </c>
      <c r="N97" s="179">
        <f t="shared" ca="1" si="25"/>
        <v>128.16087073444183</v>
      </c>
      <c r="O97" s="180">
        <f t="shared" ca="1" si="26"/>
        <v>14.441224919276941</v>
      </c>
      <c r="P97" s="180">
        <f t="shared" ca="1" si="27"/>
        <v>2.3501993462812196</v>
      </c>
      <c r="Q97" s="180">
        <f t="shared" ca="1" si="28"/>
        <v>0</v>
      </c>
      <c r="R97" s="181">
        <f t="shared" ca="1" si="29"/>
        <v>144.95229499999999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234.21825000000001</v>
      </c>
      <c r="C98" s="184">
        <f t="shared" ca="1" si="19"/>
        <v>174.72681449999999</v>
      </c>
      <c r="D98" s="185">
        <f t="shared" ca="1" si="19"/>
        <v>56.282645475000017</v>
      </c>
      <c r="E98" s="185">
        <f t="shared" ca="1" si="19"/>
        <v>3.2087900250000003</v>
      </c>
      <c r="F98" s="186">
        <f t="shared" ca="1" si="19"/>
        <v>0</v>
      </c>
      <c r="G98" s="187">
        <f t="shared" ca="1" si="16"/>
        <v>162.6</v>
      </c>
      <c r="H98" s="187">
        <f t="shared" ca="1" si="17"/>
        <v>156.53502</v>
      </c>
      <c r="I98" s="188">
        <f t="shared" ca="1" si="20"/>
        <v>139.6</v>
      </c>
      <c r="J98" s="185">
        <f t="shared" ca="1" si="21"/>
        <v>14.44</v>
      </c>
      <c r="K98" s="185">
        <f t="shared" ca="1" si="22"/>
        <v>2.5</v>
      </c>
      <c r="L98" s="185">
        <f t="shared" ca="1" si="23"/>
        <v>0</v>
      </c>
      <c r="M98" s="186">
        <f t="shared" ca="1" si="24"/>
        <v>156.54</v>
      </c>
      <c r="N98" s="184">
        <f t="shared" ca="1" si="25"/>
        <v>139.59555891146033</v>
      </c>
      <c r="O98" s="185">
        <f t="shared" ca="1" si="26"/>
        <v>14.439540620927559</v>
      </c>
      <c r="P98" s="185">
        <f t="shared" ca="1" si="27"/>
        <v>2.4999204676121121</v>
      </c>
      <c r="Q98" s="185">
        <f t="shared" ca="1" si="28"/>
        <v>0</v>
      </c>
      <c r="R98" s="186">
        <f t="shared" ca="1" si="29"/>
        <v>156.53502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5.7882616445000048</v>
      </c>
      <c r="C99" s="56">
        <f t="shared" ref="C99:R99" ca="1" si="30">SUM(C3:C98)/4000</f>
        <v>4.3180431867970013</v>
      </c>
      <c r="D99" s="54">
        <f t="shared" ca="1" si="30"/>
        <v>1.3909192731733508</v>
      </c>
      <c r="E99" s="54">
        <f t="shared" ca="1" si="30"/>
        <v>7.9299184529649902E-2</v>
      </c>
      <c r="F99" s="55">
        <f t="shared" ca="1" si="30"/>
        <v>0</v>
      </c>
      <c r="G99" s="59">
        <f t="shared" ca="1" si="30"/>
        <v>3.8808537587500007</v>
      </c>
      <c r="H99" s="59">
        <f t="shared" ca="1" si="30"/>
        <v>3.7360979130000032</v>
      </c>
      <c r="I99" s="171">
        <f t="shared" ca="1" si="30"/>
        <v>2.9312075000000006</v>
      </c>
      <c r="J99" s="54">
        <f t="shared" ca="1" si="30"/>
        <v>0.76036500000000051</v>
      </c>
      <c r="K99" s="54">
        <f t="shared" ca="1" si="30"/>
        <v>4.4475000000000015E-2</v>
      </c>
      <c r="L99" s="54">
        <f t="shared" ca="1" si="30"/>
        <v>0</v>
      </c>
      <c r="M99" s="55">
        <f t="shared" ca="1" si="30"/>
        <v>3.7360475000000042</v>
      </c>
      <c r="N99" s="56">
        <f t="shared" ca="1" si="30"/>
        <v>2.9312456715421691</v>
      </c>
      <c r="O99" s="54">
        <f t="shared" ca="1" si="30"/>
        <v>0.76037668791370505</v>
      </c>
      <c r="P99" s="54">
        <f t="shared" ca="1" si="30"/>
        <v>4.4475553544124719E-2</v>
      </c>
      <c r="Q99" s="54">
        <f t="shared" ca="1" si="30"/>
        <v>0</v>
      </c>
      <c r="R99" s="55">
        <f t="shared" ca="1" si="30"/>
        <v>3.7360979130000032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-2.5125443209503828E-3</v>
      </c>
      <c r="L3" s="24">
        <f>BRPL_EOD!L3-BRPL_ISGS_exbus!L3</f>
        <v>-5.81609993144383E-6</v>
      </c>
      <c r="M3" s="24">
        <f>BRPL_EOD!M3-BRPL_ISGS_exbus!M3</f>
        <v>1.1089985322314533E-3</v>
      </c>
      <c r="N3" s="24">
        <f>BRPL_EOD!N3-BRPL_ISGS_exbus!N3</f>
        <v>1.6664765874452314E-3</v>
      </c>
      <c r="O3" s="24">
        <f>BRPL_EOD!O3-BRPL_ISGS_exbus!O3</f>
        <v>-1.7167858042910211E-3</v>
      </c>
      <c r="P3" s="24">
        <f>BRPL_EOD!P3-BRPL_ISGS_exbus!P3</f>
        <v>-6.0979768403512935E-4</v>
      </c>
      <c r="Q3" s="24">
        <f>BRPL_EOD!Q3-BRPL_ISGS_exbus!Q3</f>
        <v>1.6060458015272339E-3</v>
      </c>
      <c r="R3" s="24">
        <f>BRPL_EOD!R3-BRPL_ISGS_exbus!R3</f>
        <v>1.728338278931929E-3</v>
      </c>
      <c r="S3" s="24">
        <f>BRPL_EOD!S3-BRPL_ISGS_exbus!S3</f>
        <v>-2.9246548323502708E-4</v>
      </c>
      <c r="T3" s="24">
        <f>BRPL_EOD!T3-BRPL_ISGS_exbus!T3</f>
        <v>0</v>
      </c>
      <c r="U3" s="24">
        <f>BRPL_EOD!U3-BRPL_ISGS_exbus!U3</f>
        <v>1.7945156898235837E-5</v>
      </c>
      <c r="V3" s="24">
        <f>BRPL_EOD!V3-BRPL_ISGS_exbus!V3</f>
        <v>-5.6075000000017639E-3</v>
      </c>
      <c r="W3" s="24">
        <f>BRPL_EOD!W3-BRPL_ISGS_exbus!W3</f>
        <v>5.7671269312322693E-3</v>
      </c>
      <c r="X3" s="24">
        <f>BRPL_EOD!X3-BRPL_ISGS_exbus!X3</f>
        <v>-3.9732150968134761E-3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-2.5125443209503828E-3</v>
      </c>
      <c r="L4" s="24">
        <f>BRPL_EOD!L4-BRPL_ISGS_exbus!L4</f>
        <v>-5.81609993144383E-6</v>
      </c>
      <c r="M4" s="24">
        <f>BRPL_EOD!M4-BRPL_ISGS_exbus!M4</f>
        <v>1.1089985322314533E-3</v>
      </c>
      <c r="N4" s="24">
        <f>BRPL_EOD!N4-BRPL_ISGS_exbus!N4</f>
        <v>1.6664765874452314E-3</v>
      </c>
      <c r="O4" s="24">
        <f>BRPL_EOD!O4-BRPL_ISGS_exbus!O4</f>
        <v>-1.7167858042910211E-3</v>
      </c>
      <c r="P4" s="24">
        <f>BRPL_EOD!P4-BRPL_ISGS_exbus!P4</f>
        <v>-6.0979768403512935E-4</v>
      </c>
      <c r="Q4" s="24">
        <f>BRPL_EOD!Q4-BRPL_ISGS_exbus!Q4</f>
        <v>1.6060458015272339E-3</v>
      </c>
      <c r="R4" s="24">
        <f>BRPL_EOD!R4-BRPL_ISGS_exbus!R4</f>
        <v>1.728338278931929E-3</v>
      </c>
      <c r="S4" s="24">
        <f>BRPL_EOD!S4-BRPL_ISGS_exbus!S4</f>
        <v>-2.9246548323502708E-4</v>
      </c>
      <c r="T4" s="24">
        <f>BRPL_EOD!T4-BRPL_ISGS_exbus!T4</f>
        <v>0</v>
      </c>
      <c r="U4" s="24">
        <f>BRPL_EOD!U4-BRPL_ISGS_exbus!U4</f>
        <v>1.7945156898235837E-5</v>
      </c>
      <c r="V4" s="24">
        <f>BRPL_EOD!V4-BRPL_ISGS_exbus!V4</f>
        <v>-1.4860505992011497E-3</v>
      </c>
      <c r="W4" s="24">
        <f>BRPL_EOD!W4-BRPL_ISGS_exbus!W4</f>
        <v>5.7671269312322693E-3</v>
      </c>
      <c r="X4" s="24">
        <f>BRPL_EOD!X4-BRPL_ISGS_exbus!X4</f>
        <v>-3.9732150968134761E-3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-2.5125443209503828E-3</v>
      </c>
      <c r="L5" s="24">
        <f>BRPL_EOD!L5-BRPL_ISGS_exbus!L5</f>
        <v>-5.81609993144383E-6</v>
      </c>
      <c r="M5" s="24">
        <f>BRPL_EOD!M5-BRPL_ISGS_exbus!M5</f>
        <v>1.1089985322314533E-3</v>
      </c>
      <c r="N5" s="24">
        <f>BRPL_EOD!N5-BRPL_ISGS_exbus!N5</f>
        <v>1.6664765874452314E-3</v>
      </c>
      <c r="O5" s="24">
        <f>BRPL_EOD!O5-BRPL_ISGS_exbus!O5</f>
        <v>-1.7167858042910211E-3</v>
      </c>
      <c r="P5" s="24">
        <f>BRPL_EOD!P5-BRPL_ISGS_exbus!P5</f>
        <v>-6.0979768403512935E-4</v>
      </c>
      <c r="Q5" s="24">
        <f>BRPL_EOD!Q5-BRPL_ISGS_exbus!Q5</f>
        <v>1.6060458015272339E-3</v>
      </c>
      <c r="R5" s="24">
        <f>BRPL_EOD!R5-BRPL_ISGS_exbus!R5</f>
        <v>1.728338278931929E-3</v>
      </c>
      <c r="S5" s="24">
        <f>BRPL_EOD!S5-BRPL_ISGS_exbus!S5</f>
        <v>-2.9246548323502708E-4</v>
      </c>
      <c r="T5" s="24">
        <f>BRPL_EOD!T5-BRPL_ISGS_exbus!T5</f>
        <v>0</v>
      </c>
      <c r="U5" s="24">
        <f>BRPL_EOD!U5-BRPL_ISGS_exbus!U5</f>
        <v>1.7945156898235837E-5</v>
      </c>
      <c r="V5" s="24">
        <f>BRPL_EOD!V5-BRPL_ISGS_exbus!V5</f>
        <v>-1.4860505992011497E-3</v>
      </c>
      <c r="W5" s="24">
        <f>BRPL_EOD!W5-BRPL_ISGS_exbus!W5</f>
        <v>5.7671269312322693E-3</v>
      </c>
      <c r="X5" s="24">
        <f>BRPL_EOD!X5-BRPL_ISGS_exbus!X5</f>
        <v>-3.9732150968134761E-3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-2.5125443209503828E-3</v>
      </c>
      <c r="L6" s="24">
        <f>BRPL_EOD!L6-BRPL_ISGS_exbus!L6</f>
        <v>-5.81609993144383E-6</v>
      </c>
      <c r="M6" s="24">
        <f>BRPL_EOD!M6-BRPL_ISGS_exbus!M6</f>
        <v>1.1089985322314533E-3</v>
      </c>
      <c r="N6" s="24">
        <f>BRPL_EOD!N6-BRPL_ISGS_exbus!N6</f>
        <v>1.6664765874452314E-3</v>
      </c>
      <c r="O6" s="24">
        <f>BRPL_EOD!O6-BRPL_ISGS_exbus!O6</f>
        <v>-1.7167858042910211E-3</v>
      </c>
      <c r="P6" s="24">
        <f>BRPL_EOD!P6-BRPL_ISGS_exbus!P6</f>
        <v>-6.0979768403512935E-4</v>
      </c>
      <c r="Q6" s="24">
        <f>BRPL_EOD!Q6-BRPL_ISGS_exbus!Q6</f>
        <v>1.6060458015272339E-3</v>
      </c>
      <c r="R6" s="24">
        <f>BRPL_EOD!R6-BRPL_ISGS_exbus!R6</f>
        <v>1.728338278931929E-3</v>
      </c>
      <c r="S6" s="24">
        <f>BRPL_EOD!S6-BRPL_ISGS_exbus!S6</f>
        <v>-2.9246548323502708E-4</v>
      </c>
      <c r="T6" s="24">
        <f>BRPL_EOD!T6-BRPL_ISGS_exbus!T6</f>
        <v>0</v>
      </c>
      <c r="U6" s="24">
        <f>BRPL_EOD!U6-BRPL_ISGS_exbus!U6</f>
        <v>1.7945156898235837E-5</v>
      </c>
      <c r="V6" s="24">
        <f>BRPL_EOD!V6-BRPL_ISGS_exbus!V6</f>
        <v>-1.4860505992011497E-3</v>
      </c>
      <c r="W6" s="24">
        <f>BRPL_EOD!W6-BRPL_ISGS_exbus!W6</f>
        <v>5.7671269312322693E-3</v>
      </c>
      <c r="X6" s="24">
        <f>BRPL_EOD!X6-BRPL_ISGS_exbus!X6</f>
        <v>-3.9732150968134761E-3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-2.5125443209503828E-3</v>
      </c>
      <c r="L7" s="24">
        <f>BRPL_EOD!L7-BRPL_ISGS_exbus!L7</f>
        <v>-5.81609993144383E-6</v>
      </c>
      <c r="M7" s="24">
        <f>BRPL_EOD!M7-BRPL_ISGS_exbus!M7</f>
        <v>1.1089985322314533E-3</v>
      </c>
      <c r="N7" s="24">
        <f>BRPL_EOD!N7-BRPL_ISGS_exbus!N7</f>
        <v>1.6664765874452314E-3</v>
      </c>
      <c r="O7" s="24">
        <f>BRPL_EOD!O7-BRPL_ISGS_exbus!O7</f>
        <v>-1.7167858042910211E-3</v>
      </c>
      <c r="P7" s="24">
        <f>BRPL_EOD!P7-BRPL_ISGS_exbus!P7</f>
        <v>-6.0979768403512935E-4</v>
      </c>
      <c r="Q7" s="24">
        <f>BRPL_EOD!Q7-BRPL_ISGS_exbus!Q7</f>
        <v>1.6060458015272339E-3</v>
      </c>
      <c r="R7" s="24">
        <f>BRPL_EOD!R7-BRPL_ISGS_exbus!R7</f>
        <v>1.728338278931929E-3</v>
      </c>
      <c r="S7" s="24">
        <f>BRPL_EOD!S7-BRPL_ISGS_exbus!S7</f>
        <v>-2.9246548323502708E-4</v>
      </c>
      <c r="T7" s="24">
        <f>BRPL_EOD!T7-BRPL_ISGS_exbus!T7</f>
        <v>0</v>
      </c>
      <c r="U7" s="24">
        <f>BRPL_EOD!U7-BRPL_ISGS_exbus!U7</f>
        <v>1.7945156898235837E-5</v>
      </c>
      <c r="V7" s="24">
        <f>BRPL_EOD!V7-BRPL_ISGS_exbus!V7</f>
        <v>-1.7986284289266408E-3</v>
      </c>
      <c r="W7" s="24">
        <f>BRPL_EOD!W7-BRPL_ISGS_exbus!W7</f>
        <v>-1.8207581227436265E-3</v>
      </c>
      <c r="X7" s="24">
        <f>BRPL_EOD!X7-BRPL_ISGS_exbus!X7</f>
        <v>-3.5074264854983994E-4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-2.5125443209503828E-3</v>
      </c>
      <c r="L8" s="24">
        <f>BRPL_EOD!L8-BRPL_ISGS_exbus!L8</f>
        <v>-5.81609993144383E-6</v>
      </c>
      <c r="M8" s="24">
        <f>BRPL_EOD!M8-BRPL_ISGS_exbus!M8</f>
        <v>1.1089985322314533E-3</v>
      </c>
      <c r="N8" s="24">
        <f>BRPL_EOD!N8-BRPL_ISGS_exbus!N8</f>
        <v>1.6664765874452314E-3</v>
      </c>
      <c r="O8" s="24">
        <f>BRPL_EOD!O8-BRPL_ISGS_exbus!O8</f>
        <v>-1.7167858042910211E-3</v>
      </c>
      <c r="P8" s="24">
        <f>BRPL_EOD!P8-BRPL_ISGS_exbus!P8</f>
        <v>-6.0979768403512935E-4</v>
      </c>
      <c r="Q8" s="24">
        <f>BRPL_EOD!Q8-BRPL_ISGS_exbus!Q8</f>
        <v>1.6060458015272339E-3</v>
      </c>
      <c r="R8" s="24">
        <f>BRPL_EOD!R8-BRPL_ISGS_exbus!R8</f>
        <v>1.728338278931929E-3</v>
      </c>
      <c r="S8" s="24">
        <f>BRPL_EOD!S8-BRPL_ISGS_exbus!S8</f>
        <v>-2.9246548323502708E-4</v>
      </c>
      <c r="T8" s="24">
        <f>BRPL_EOD!T8-BRPL_ISGS_exbus!T8</f>
        <v>0</v>
      </c>
      <c r="U8" s="24">
        <f>BRPL_EOD!U8-BRPL_ISGS_exbus!U8</f>
        <v>1.7945156898235837E-5</v>
      </c>
      <c r="V8" s="24">
        <f>BRPL_EOD!V8-BRPL_ISGS_exbus!V8</f>
        <v>-1.7986284289266408E-3</v>
      </c>
      <c r="W8" s="24">
        <f>BRPL_EOD!W8-BRPL_ISGS_exbus!W8</f>
        <v>-1.8207581227436265E-3</v>
      </c>
      <c r="X8" s="24">
        <f>BRPL_EOD!X8-BRPL_ISGS_exbus!X8</f>
        <v>-1.3386357934379589E-3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-2.5125443209503828E-3</v>
      </c>
      <c r="L9" s="24">
        <f>BRPL_EOD!L9-BRPL_ISGS_exbus!L9</f>
        <v>-5.81609993144383E-6</v>
      </c>
      <c r="M9" s="24">
        <f>BRPL_EOD!M9-BRPL_ISGS_exbus!M9</f>
        <v>1.1089985322314533E-3</v>
      </c>
      <c r="N9" s="24">
        <f>BRPL_EOD!N9-BRPL_ISGS_exbus!N9</f>
        <v>1.6664765874452314E-3</v>
      </c>
      <c r="O9" s="24">
        <f>BRPL_EOD!O9-BRPL_ISGS_exbus!O9</f>
        <v>-1.7167858042910211E-3</v>
      </c>
      <c r="P9" s="24">
        <f>BRPL_EOD!P9-BRPL_ISGS_exbus!P9</f>
        <v>-6.0979768403512935E-4</v>
      </c>
      <c r="Q9" s="24">
        <f>BRPL_EOD!Q9-BRPL_ISGS_exbus!Q9</f>
        <v>1.6060458015272339E-3</v>
      </c>
      <c r="R9" s="24">
        <f>BRPL_EOD!R9-BRPL_ISGS_exbus!R9</f>
        <v>1.728338278931929E-3</v>
      </c>
      <c r="S9" s="24">
        <f>BRPL_EOD!S9-BRPL_ISGS_exbus!S9</f>
        <v>-2.9246548323502708E-4</v>
      </c>
      <c r="T9" s="24">
        <f>BRPL_EOD!T9-BRPL_ISGS_exbus!T9</f>
        <v>0</v>
      </c>
      <c r="U9" s="24">
        <f>BRPL_EOD!U9-BRPL_ISGS_exbus!U9</f>
        <v>1.7945156898235837E-5</v>
      </c>
      <c r="V9" s="24">
        <f>BRPL_EOD!V9-BRPL_ISGS_exbus!V9</f>
        <v>-1.8885482054891156E-3</v>
      </c>
      <c r="W9" s="24">
        <f>BRPL_EOD!W9-BRPL_ISGS_exbus!W9</f>
        <v>-1.4113721311481697E-3</v>
      </c>
      <c r="X9" s="24">
        <f>BRPL_EOD!X9-BRPL_ISGS_exbus!X9</f>
        <v>-1.3386357934379589E-3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-2.5125443209503828E-3</v>
      </c>
      <c r="L10" s="24">
        <f>BRPL_EOD!L10-BRPL_ISGS_exbus!L10</f>
        <v>-5.81609993144383E-6</v>
      </c>
      <c r="M10" s="24">
        <f>BRPL_EOD!M10-BRPL_ISGS_exbus!M10</f>
        <v>1.1089985322314533E-3</v>
      </c>
      <c r="N10" s="24">
        <f>BRPL_EOD!N10-BRPL_ISGS_exbus!N10</f>
        <v>1.6664765874452314E-3</v>
      </c>
      <c r="O10" s="24">
        <f>BRPL_EOD!O10-BRPL_ISGS_exbus!O10</f>
        <v>-1.7167858042910211E-3</v>
      </c>
      <c r="P10" s="24">
        <f>BRPL_EOD!P10-BRPL_ISGS_exbus!P10</f>
        <v>-6.0979768403512935E-4</v>
      </c>
      <c r="Q10" s="24">
        <f>BRPL_EOD!Q10-BRPL_ISGS_exbus!Q10</f>
        <v>1.6060458015272339E-3</v>
      </c>
      <c r="R10" s="24">
        <f>BRPL_EOD!R10-BRPL_ISGS_exbus!R10</f>
        <v>1.728338278931929E-3</v>
      </c>
      <c r="S10" s="24">
        <f>BRPL_EOD!S10-BRPL_ISGS_exbus!S10</f>
        <v>-2.9246548323502708E-4</v>
      </c>
      <c r="T10" s="24">
        <f>BRPL_EOD!T10-BRPL_ISGS_exbus!T10</f>
        <v>0</v>
      </c>
      <c r="U10" s="24">
        <f>BRPL_EOD!U10-BRPL_ISGS_exbus!U10</f>
        <v>1.7945156898235837E-5</v>
      </c>
      <c r="V10" s="24">
        <f>BRPL_EOD!V10-BRPL_ISGS_exbus!V10</f>
        <v>-1.8885482054891156E-3</v>
      </c>
      <c r="W10" s="24">
        <f>BRPL_EOD!W10-BRPL_ISGS_exbus!W10</f>
        <v>-1.4113721311481697E-3</v>
      </c>
      <c r="X10" s="24">
        <f>BRPL_EOD!X10-BRPL_ISGS_exbus!X10</f>
        <v>-1.3386357934379589E-3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-2.5125443209503828E-3</v>
      </c>
      <c r="L11" s="24">
        <f>BRPL_EOD!L11-BRPL_ISGS_exbus!L11</f>
        <v>-5.81609993144383E-6</v>
      </c>
      <c r="M11" s="24">
        <f>BRPL_EOD!M11-BRPL_ISGS_exbus!M11</f>
        <v>1.1089985322314533E-3</v>
      </c>
      <c r="N11" s="24">
        <f>BRPL_EOD!N11-BRPL_ISGS_exbus!N11</f>
        <v>1.6664765874452314E-3</v>
      </c>
      <c r="O11" s="24">
        <f>BRPL_EOD!O11-BRPL_ISGS_exbus!O11</f>
        <v>-1.7167858042910211E-3</v>
      </c>
      <c r="P11" s="24">
        <f>BRPL_EOD!P11-BRPL_ISGS_exbus!P11</f>
        <v>-6.0979768403512935E-4</v>
      </c>
      <c r="Q11" s="24">
        <f>BRPL_EOD!Q11-BRPL_ISGS_exbus!Q11</f>
        <v>1.6060458015272339E-3</v>
      </c>
      <c r="R11" s="24">
        <f>BRPL_EOD!R11-BRPL_ISGS_exbus!R11</f>
        <v>1.728338278931929E-3</v>
      </c>
      <c r="S11" s="24">
        <f>BRPL_EOD!S11-BRPL_ISGS_exbus!S11</f>
        <v>-2.9246548323502708E-4</v>
      </c>
      <c r="T11" s="24">
        <f>BRPL_EOD!T11-BRPL_ISGS_exbus!T11</f>
        <v>0</v>
      </c>
      <c r="U11" s="24">
        <f>BRPL_EOD!U11-BRPL_ISGS_exbus!U11</f>
        <v>1.7945156898235837E-5</v>
      </c>
      <c r="V11" s="24">
        <f>BRPL_EOD!V11-BRPL_ISGS_exbus!V11</f>
        <v>-1.8885482054891156E-3</v>
      </c>
      <c r="W11" s="24">
        <f>BRPL_EOD!W11-BRPL_ISGS_exbus!W11</f>
        <v>-1.4113721311481697E-3</v>
      </c>
      <c r="X11" s="24">
        <f>BRPL_EOD!X11-BRPL_ISGS_exbus!X11</f>
        <v>-1.3386357934379589E-3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-2.5125443209503828E-3</v>
      </c>
      <c r="L12" s="24">
        <f>BRPL_EOD!L12-BRPL_ISGS_exbus!L12</f>
        <v>-5.81609993144383E-6</v>
      </c>
      <c r="M12" s="24">
        <f>BRPL_EOD!M12-BRPL_ISGS_exbus!M12</f>
        <v>1.1089985322314533E-3</v>
      </c>
      <c r="N12" s="24">
        <f>BRPL_EOD!N12-BRPL_ISGS_exbus!N12</f>
        <v>1.6664765874452314E-3</v>
      </c>
      <c r="O12" s="24">
        <f>BRPL_EOD!O12-BRPL_ISGS_exbus!O12</f>
        <v>-1.7167858042910211E-3</v>
      </c>
      <c r="P12" s="24">
        <f>BRPL_EOD!P12-BRPL_ISGS_exbus!P12</f>
        <v>-6.0979768403512935E-4</v>
      </c>
      <c r="Q12" s="24">
        <f>BRPL_EOD!Q12-BRPL_ISGS_exbus!Q12</f>
        <v>1.6060458015272339E-3</v>
      </c>
      <c r="R12" s="24">
        <f>BRPL_EOD!R12-BRPL_ISGS_exbus!R12</f>
        <v>1.728338278931929E-3</v>
      </c>
      <c r="S12" s="24">
        <f>BRPL_EOD!S12-BRPL_ISGS_exbus!S12</f>
        <v>-2.9246548323502708E-4</v>
      </c>
      <c r="T12" s="24">
        <f>BRPL_EOD!T12-BRPL_ISGS_exbus!T12</f>
        <v>0</v>
      </c>
      <c r="U12" s="24">
        <f>BRPL_EOD!U12-BRPL_ISGS_exbus!U12</f>
        <v>1.7945156898235837E-5</v>
      </c>
      <c r="V12" s="24">
        <f>BRPL_EOD!V12-BRPL_ISGS_exbus!V12</f>
        <v>-1.8885482054891156E-3</v>
      </c>
      <c r="W12" s="24">
        <f>BRPL_EOD!W12-BRPL_ISGS_exbus!W12</f>
        <v>-1.4113721311481697E-3</v>
      </c>
      <c r="X12" s="24">
        <f>BRPL_EOD!X12-BRPL_ISGS_exbus!X12</f>
        <v>-1.3386357934379589E-3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-2.5125443209503828E-3</v>
      </c>
      <c r="L13" s="24">
        <f>BRPL_EOD!L13-BRPL_ISGS_exbus!L13</f>
        <v>-5.81609993144383E-6</v>
      </c>
      <c r="M13" s="24">
        <f>BRPL_EOD!M13-BRPL_ISGS_exbus!M13</f>
        <v>1.1089985322314533E-3</v>
      </c>
      <c r="N13" s="24">
        <f>BRPL_EOD!N13-BRPL_ISGS_exbus!N13</f>
        <v>1.6664765874452314E-3</v>
      </c>
      <c r="O13" s="24">
        <f>BRPL_EOD!O13-BRPL_ISGS_exbus!O13</f>
        <v>-1.7167858042910211E-3</v>
      </c>
      <c r="P13" s="24">
        <f>BRPL_EOD!P13-BRPL_ISGS_exbus!P13</f>
        <v>-6.0979768403512935E-4</v>
      </c>
      <c r="Q13" s="24">
        <f>BRPL_EOD!Q13-BRPL_ISGS_exbus!Q13</f>
        <v>1.6060458015272339E-3</v>
      </c>
      <c r="R13" s="24">
        <f>BRPL_EOD!R13-BRPL_ISGS_exbus!R13</f>
        <v>1.728338278931929E-3</v>
      </c>
      <c r="S13" s="24">
        <f>BRPL_EOD!S13-BRPL_ISGS_exbus!S13</f>
        <v>-2.9246548323502708E-4</v>
      </c>
      <c r="T13" s="24">
        <f>BRPL_EOD!T13-BRPL_ISGS_exbus!T13</f>
        <v>0</v>
      </c>
      <c r="U13" s="24">
        <f>BRPL_EOD!U13-BRPL_ISGS_exbus!U13</f>
        <v>1.7945156898235837E-5</v>
      </c>
      <c r="V13" s="24">
        <f>BRPL_EOD!V13-BRPL_ISGS_exbus!V13</f>
        <v>-1.8885482054891156E-3</v>
      </c>
      <c r="W13" s="24">
        <f>BRPL_EOD!W13-BRPL_ISGS_exbus!W13</f>
        <v>-1.8207581227436265E-3</v>
      </c>
      <c r="X13" s="24">
        <f>BRPL_EOD!X13-BRPL_ISGS_exbus!X13</f>
        <v>-1.3386357934379589E-3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-2.5125443209503828E-3</v>
      </c>
      <c r="L14" s="24">
        <f>BRPL_EOD!L14-BRPL_ISGS_exbus!L14</f>
        <v>-5.81609993144383E-6</v>
      </c>
      <c r="M14" s="24">
        <f>BRPL_EOD!M14-BRPL_ISGS_exbus!M14</f>
        <v>1.1089985322314533E-3</v>
      </c>
      <c r="N14" s="24">
        <f>BRPL_EOD!N14-BRPL_ISGS_exbus!N14</f>
        <v>1.6664765874452314E-3</v>
      </c>
      <c r="O14" s="24">
        <f>BRPL_EOD!O14-BRPL_ISGS_exbus!O14</f>
        <v>-1.7167858042910211E-3</v>
      </c>
      <c r="P14" s="24">
        <f>BRPL_EOD!P14-BRPL_ISGS_exbus!P14</f>
        <v>-6.0979768403512935E-4</v>
      </c>
      <c r="Q14" s="24">
        <f>BRPL_EOD!Q14-BRPL_ISGS_exbus!Q14</f>
        <v>1.6060458015272339E-3</v>
      </c>
      <c r="R14" s="24">
        <f>BRPL_EOD!R14-BRPL_ISGS_exbus!R14</f>
        <v>1.728338278931929E-3</v>
      </c>
      <c r="S14" s="24">
        <f>BRPL_EOD!S14-BRPL_ISGS_exbus!S14</f>
        <v>-2.9246548323502708E-4</v>
      </c>
      <c r="T14" s="24">
        <f>BRPL_EOD!T14-BRPL_ISGS_exbus!T14</f>
        <v>0</v>
      </c>
      <c r="U14" s="24">
        <f>BRPL_EOD!U14-BRPL_ISGS_exbus!U14</f>
        <v>1.7945156898235837E-5</v>
      </c>
      <c r="V14" s="24">
        <f>BRPL_EOD!V14-BRPL_ISGS_exbus!V14</f>
        <v>-1.8885482054891156E-3</v>
      </c>
      <c r="W14" s="24">
        <f>BRPL_EOD!W14-BRPL_ISGS_exbus!W14</f>
        <v>-1.8207581227436265E-3</v>
      </c>
      <c r="X14" s="24">
        <f>BRPL_EOD!X14-BRPL_ISGS_exbus!X14</f>
        <v>-1.3386357934379589E-3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-2.5125443209503828E-3</v>
      </c>
      <c r="L15" s="24">
        <f>BRPL_EOD!L15-BRPL_ISGS_exbus!L15</f>
        <v>-5.81609993144383E-6</v>
      </c>
      <c r="M15" s="24">
        <f>BRPL_EOD!M15-BRPL_ISGS_exbus!M15</f>
        <v>1.1089985322314533E-3</v>
      </c>
      <c r="N15" s="24">
        <f>BRPL_EOD!N15-BRPL_ISGS_exbus!N15</f>
        <v>1.6664765874452314E-3</v>
      </c>
      <c r="O15" s="24">
        <f>BRPL_EOD!O15-BRPL_ISGS_exbus!O15</f>
        <v>-1.7167858042910211E-3</v>
      </c>
      <c r="P15" s="24">
        <f>BRPL_EOD!P15-BRPL_ISGS_exbus!P15</f>
        <v>-6.0979768403512935E-4</v>
      </c>
      <c r="Q15" s="24">
        <f>BRPL_EOD!Q15-BRPL_ISGS_exbus!Q15</f>
        <v>1.6060458015272339E-3</v>
      </c>
      <c r="R15" s="24">
        <f>BRPL_EOD!R15-BRPL_ISGS_exbus!R15</f>
        <v>1.728338278931929E-3</v>
      </c>
      <c r="S15" s="24">
        <f>BRPL_EOD!S15-BRPL_ISGS_exbus!S15</f>
        <v>-2.9246548323502708E-4</v>
      </c>
      <c r="T15" s="24">
        <f>BRPL_EOD!T15-BRPL_ISGS_exbus!T15</f>
        <v>0</v>
      </c>
      <c r="U15" s="24">
        <f>BRPL_EOD!U15-BRPL_ISGS_exbus!U15</f>
        <v>1.7945156898235837E-5</v>
      </c>
      <c r="V15" s="24">
        <f>BRPL_EOD!V15-BRPL_ISGS_exbus!V15</f>
        <v>-1.8885482054891156E-3</v>
      </c>
      <c r="W15" s="24">
        <f>BRPL_EOD!W15-BRPL_ISGS_exbus!W15</f>
        <v>-1.8207581227436265E-3</v>
      </c>
      <c r="X15" s="24">
        <f>BRPL_EOD!X15-BRPL_ISGS_exbus!X15</f>
        <v>-1.3386357934379589E-3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-2.5125443209503828E-3</v>
      </c>
      <c r="L16" s="24">
        <f>BRPL_EOD!L16-BRPL_ISGS_exbus!L16</f>
        <v>-5.81609993144383E-6</v>
      </c>
      <c r="M16" s="24">
        <f>BRPL_EOD!M16-BRPL_ISGS_exbus!M16</f>
        <v>1.1089985322314533E-3</v>
      </c>
      <c r="N16" s="24">
        <f>BRPL_EOD!N16-BRPL_ISGS_exbus!N16</f>
        <v>1.6664765874452314E-3</v>
      </c>
      <c r="O16" s="24">
        <f>BRPL_EOD!O16-BRPL_ISGS_exbus!O16</f>
        <v>-1.7167858042910211E-3</v>
      </c>
      <c r="P16" s="24">
        <f>BRPL_EOD!P16-BRPL_ISGS_exbus!P16</f>
        <v>-6.0979768403512935E-4</v>
      </c>
      <c r="Q16" s="24">
        <f>BRPL_EOD!Q16-BRPL_ISGS_exbus!Q16</f>
        <v>1.6060458015272339E-3</v>
      </c>
      <c r="R16" s="24">
        <f>BRPL_EOD!R16-BRPL_ISGS_exbus!R16</f>
        <v>1.728338278931929E-3</v>
      </c>
      <c r="S16" s="24">
        <f>BRPL_EOD!S16-BRPL_ISGS_exbus!S16</f>
        <v>-2.9246548323502708E-4</v>
      </c>
      <c r="T16" s="24">
        <f>BRPL_EOD!T16-BRPL_ISGS_exbus!T16</f>
        <v>0</v>
      </c>
      <c r="U16" s="24">
        <f>BRPL_EOD!U16-BRPL_ISGS_exbus!U16</f>
        <v>1.7945156898235837E-5</v>
      </c>
      <c r="V16" s="24">
        <f>BRPL_EOD!V16-BRPL_ISGS_exbus!V16</f>
        <v>-1.8885482054891156E-3</v>
      </c>
      <c r="W16" s="24">
        <f>BRPL_EOD!W16-BRPL_ISGS_exbus!W16</f>
        <v>-1.8207581227436265E-3</v>
      </c>
      <c r="X16" s="24">
        <f>BRPL_EOD!X16-BRPL_ISGS_exbus!X16</f>
        <v>-1.3386357934379589E-3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-2.5125443209503828E-3</v>
      </c>
      <c r="L17" s="24">
        <f>BRPL_EOD!L17-BRPL_ISGS_exbus!L17</f>
        <v>-5.81609993144383E-6</v>
      </c>
      <c r="M17" s="24">
        <f>BRPL_EOD!M17-BRPL_ISGS_exbus!M17</f>
        <v>1.1089985322314533E-3</v>
      </c>
      <c r="N17" s="24">
        <f>BRPL_EOD!N17-BRPL_ISGS_exbus!N17</f>
        <v>1.6664765874452314E-3</v>
      </c>
      <c r="O17" s="24">
        <f>BRPL_EOD!O17-BRPL_ISGS_exbus!O17</f>
        <v>-1.7167858042910211E-3</v>
      </c>
      <c r="P17" s="24">
        <f>BRPL_EOD!P17-BRPL_ISGS_exbus!P17</f>
        <v>-6.0979768403512935E-4</v>
      </c>
      <c r="Q17" s="24">
        <f>BRPL_EOD!Q17-BRPL_ISGS_exbus!Q17</f>
        <v>1.6060458015272339E-3</v>
      </c>
      <c r="R17" s="24">
        <f>BRPL_EOD!R17-BRPL_ISGS_exbus!R17</f>
        <v>1.728338278931929E-3</v>
      </c>
      <c r="S17" s="24">
        <f>BRPL_EOD!S17-BRPL_ISGS_exbus!S17</f>
        <v>-2.9246548323502708E-4</v>
      </c>
      <c r="T17" s="24">
        <f>BRPL_EOD!T17-BRPL_ISGS_exbus!T17</f>
        <v>0</v>
      </c>
      <c r="U17" s="24">
        <f>BRPL_EOD!U17-BRPL_ISGS_exbus!U17</f>
        <v>1.7945156898235837E-5</v>
      </c>
      <c r="V17" s="24">
        <f>BRPL_EOD!V17-BRPL_ISGS_exbus!V17</f>
        <v>-1.8885482054891156E-3</v>
      </c>
      <c r="W17" s="24">
        <f>BRPL_EOD!W17-BRPL_ISGS_exbus!W17</f>
        <v>-1.8207581227436265E-3</v>
      </c>
      <c r="X17" s="24">
        <f>BRPL_EOD!X17-BRPL_ISGS_exbus!X17</f>
        <v>-1.3386357934379589E-3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-2.5125443209503828E-3</v>
      </c>
      <c r="L18" s="24">
        <f>BRPL_EOD!L18-BRPL_ISGS_exbus!L18</f>
        <v>-5.81609993144383E-6</v>
      </c>
      <c r="M18" s="24">
        <f>BRPL_EOD!M18-BRPL_ISGS_exbus!M18</f>
        <v>1.1089985322314533E-3</v>
      </c>
      <c r="N18" s="24">
        <f>BRPL_EOD!N18-BRPL_ISGS_exbus!N18</f>
        <v>1.6664765874452314E-3</v>
      </c>
      <c r="O18" s="24">
        <f>BRPL_EOD!O18-BRPL_ISGS_exbus!O18</f>
        <v>-1.7167858042910211E-3</v>
      </c>
      <c r="P18" s="24">
        <f>BRPL_EOD!P18-BRPL_ISGS_exbus!P18</f>
        <v>-6.0979768403512935E-4</v>
      </c>
      <c r="Q18" s="24">
        <f>BRPL_EOD!Q18-BRPL_ISGS_exbus!Q18</f>
        <v>1.6060458015272339E-3</v>
      </c>
      <c r="R18" s="24">
        <f>BRPL_EOD!R18-BRPL_ISGS_exbus!R18</f>
        <v>1.728338278931929E-3</v>
      </c>
      <c r="S18" s="24">
        <f>BRPL_EOD!S18-BRPL_ISGS_exbus!S18</f>
        <v>-2.9246548323502708E-4</v>
      </c>
      <c r="T18" s="24">
        <f>BRPL_EOD!T18-BRPL_ISGS_exbus!T18</f>
        <v>0</v>
      </c>
      <c r="U18" s="24">
        <f>BRPL_EOD!U18-BRPL_ISGS_exbus!U18</f>
        <v>1.7945156898235837E-5</v>
      </c>
      <c r="V18" s="24">
        <f>BRPL_EOD!V18-BRPL_ISGS_exbus!V18</f>
        <v>-1.8885482054891156E-3</v>
      </c>
      <c r="W18" s="24">
        <f>BRPL_EOD!W18-BRPL_ISGS_exbus!W18</f>
        <v>-1.8207581227436265E-3</v>
      </c>
      <c r="X18" s="24">
        <f>BRPL_EOD!X18-BRPL_ISGS_exbus!X18</f>
        <v>-1.3386357934379589E-3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-2.5125443209503828E-3</v>
      </c>
      <c r="L19" s="24">
        <f>BRPL_EOD!L19-BRPL_ISGS_exbus!L19</f>
        <v>-5.81609993144383E-6</v>
      </c>
      <c r="M19" s="24">
        <f>BRPL_EOD!M19-BRPL_ISGS_exbus!M19</f>
        <v>1.1089985322314533E-3</v>
      </c>
      <c r="N19" s="24">
        <f>BRPL_EOD!N19-BRPL_ISGS_exbus!N19</f>
        <v>1.6664765874452314E-3</v>
      </c>
      <c r="O19" s="24">
        <f>BRPL_EOD!O19-BRPL_ISGS_exbus!O19</f>
        <v>-1.7167858042910211E-3</v>
      </c>
      <c r="P19" s="24">
        <f>BRPL_EOD!P19-BRPL_ISGS_exbus!P19</f>
        <v>-6.0979768403512935E-4</v>
      </c>
      <c r="Q19" s="24">
        <f>BRPL_EOD!Q19-BRPL_ISGS_exbus!Q19</f>
        <v>1.6060458015272339E-3</v>
      </c>
      <c r="R19" s="24">
        <f>BRPL_EOD!R19-BRPL_ISGS_exbus!R19</f>
        <v>1.728338278931929E-3</v>
      </c>
      <c r="S19" s="24">
        <f>BRPL_EOD!S19-BRPL_ISGS_exbus!S19</f>
        <v>-2.9246548323502708E-4</v>
      </c>
      <c r="T19" s="24">
        <f>BRPL_EOD!T19-BRPL_ISGS_exbus!T19</f>
        <v>0</v>
      </c>
      <c r="U19" s="24">
        <f>BRPL_EOD!U19-BRPL_ISGS_exbus!U19</f>
        <v>1.7945156898235837E-5</v>
      </c>
      <c r="V19" s="24">
        <f>BRPL_EOD!V19-BRPL_ISGS_exbus!V19</f>
        <v>-1.8885482054891156E-3</v>
      </c>
      <c r="W19" s="24">
        <f>BRPL_EOD!W19-BRPL_ISGS_exbus!W19</f>
        <v>-1.8207581227436265E-3</v>
      </c>
      <c r="X19" s="24">
        <f>BRPL_EOD!X19-BRPL_ISGS_exbus!X19</f>
        <v>-1.3386357934379589E-3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-2.5125443209503828E-3</v>
      </c>
      <c r="L20" s="24">
        <f>BRPL_EOD!L20-BRPL_ISGS_exbus!L20</f>
        <v>-5.81609993144383E-6</v>
      </c>
      <c r="M20" s="24">
        <f>BRPL_EOD!M20-BRPL_ISGS_exbus!M20</f>
        <v>1.1089985322314533E-3</v>
      </c>
      <c r="N20" s="24">
        <f>BRPL_EOD!N20-BRPL_ISGS_exbus!N20</f>
        <v>1.6664765874452314E-3</v>
      </c>
      <c r="O20" s="24">
        <f>BRPL_EOD!O20-BRPL_ISGS_exbus!O20</f>
        <v>-1.7167858042910211E-3</v>
      </c>
      <c r="P20" s="24">
        <f>BRPL_EOD!P20-BRPL_ISGS_exbus!P20</f>
        <v>-6.0979768403512935E-4</v>
      </c>
      <c r="Q20" s="24">
        <f>BRPL_EOD!Q20-BRPL_ISGS_exbus!Q20</f>
        <v>1.6060458015272339E-3</v>
      </c>
      <c r="R20" s="24">
        <f>BRPL_EOD!R20-BRPL_ISGS_exbus!R20</f>
        <v>1.728338278931929E-3</v>
      </c>
      <c r="S20" s="24">
        <f>BRPL_EOD!S20-BRPL_ISGS_exbus!S20</f>
        <v>-2.9246548323502708E-4</v>
      </c>
      <c r="T20" s="24">
        <f>BRPL_EOD!T20-BRPL_ISGS_exbus!T20</f>
        <v>0</v>
      </c>
      <c r="U20" s="24">
        <f>BRPL_EOD!U20-BRPL_ISGS_exbus!U20</f>
        <v>1.7945156898235837E-5</v>
      </c>
      <c r="V20" s="24">
        <f>BRPL_EOD!V20-BRPL_ISGS_exbus!V20</f>
        <v>-1.8885482054891156E-3</v>
      </c>
      <c r="W20" s="24">
        <f>BRPL_EOD!W20-BRPL_ISGS_exbus!W20</f>
        <v>-1.8207581227436265E-3</v>
      </c>
      <c r="X20" s="24">
        <f>BRPL_EOD!X20-BRPL_ISGS_exbus!X20</f>
        <v>-1.3386357934379589E-3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-2.5125443209503828E-3</v>
      </c>
      <c r="L21" s="24">
        <f>BRPL_EOD!L21-BRPL_ISGS_exbus!L21</f>
        <v>-5.81609993144383E-6</v>
      </c>
      <c r="M21" s="24">
        <f>BRPL_EOD!M21-BRPL_ISGS_exbus!M21</f>
        <v>1.1089985322314533E-3</v>
      </c>
      <c r="N21" s="24">
        <f>BRPL_EOD!N21-BRPL_ISGS_exbus!N21</f>
        <v>1.6664765874452314E-3</v>
      </c>
      <c r="O21" s="24">
        <f>BRPL_EOD!O21-BRPL_ISGS_exbus!O21</f>
        <v>-1.7167858042910211E-3</v>
      </c>
      <c r="P21" s="24">
        <f>BRPL_EOD!P21-BRPL_ISGS_exbus!P21</f>
        <v>-6.0979768403512935E-4</v>
      </c>
      <c r="Q21" s="24">
        <f>BRPL_EOD!Q21-BRPL_ISGS_exbus!Q21</f>
        <v>1.6060458015272339E-3</v>
      </c>
      <c r="R21" s="24">
        <f>BRPL_EOD!R21-BRPL_ISGS_exbus!R21</f>
        <v>1.728338278931929E-3</v>
      </c>
      <c r="S21" s="24">
        <f>BRPL_EOD!S21-BRPL_ISGS_exbus!S21</f>
        <v>-2.9246548323502708E-4</v>
      </c>
      <c r="T21" s="24">
        <f>BRPL_EOD!T21-BRPL_ISGS_exbus!T21</f>
        <v>0</v>
      </c>
      <c r="U21" s="24">
        <f>BRPL_EOD!U21-BRPL_ISGS_exbus!U21</f>
        <v>1.7945156898235837E-5</v>
      </c>
      <c r="V21" s="24">
        <f>BRPL_EOD!V21-BRPL_ISGS_exbus!V21</f>
        <v>-1.7986284289266408E-3</v>
      </c>
      <c r="W21" s="24">
        <f>BRPL_EOD!W21-BRPL_ISGS_exbus!W21</f>
        <v>-1.8207581227436265E-3</v>
      </c>
      <c r="X21" s="24">
        <f>BRPL_EOD!X21-BRPL_ISGS_exbus!X21</f>
        <v>5.8330623954105931E-4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-2.5125443209503828E-3</v>
      </c>
      <c r="L22" s="24">
        <f>BRPL_EOD!L22-BRPL_ISGS_exbus!L22</f>
        <v>-5.81609993144383E-6</v>
      </c>
      <c r="M22" s="24">
        <f>BRPL_EOD!M22-BRPL_ISGS_exbus!M22</f>
        <v>1.1089985322314533E-3</v>
      </c>
      <c r="N22" s="24">
        <f>BRPL_EOD!N22-BRPL_ISGS_exbus!N22</f>
        <v>1.6664765874452314E-3</v>
      </c>
      <c r="O22" s="24">
        <f>BRPL_EOD!O22-BRPL_ISGS_exbus!O22</f>
        <v>-1.7167858042910211E-3</v>
      </c>
      <c r="P22" s="24">
        <f>BRPL_EOD!P22-BRPL_ISGS_exbus!P22</f>
        <v>-6.0979768403512935E-4</v>
      </c>
      <c r="Q22" s="24">
        <f>BRPL_EOD!Q22-BRPL_ISGS_exbus!Q22</f>
        <v>1.6060458015272339E-3</v>
      </c>
      <c r="R22" s="24">
        <f>BRPL_EOD!R22-BRPL_ISGS_exbus!R22</f>
        <v>1.728338278931929E-3</v>
      </c>
      <c r="S22" s="24">
        <f>BRPL_EOD!S22-BRPL_ISGS_exbus!S22</f>
        <v>-2.9246548323502708E-4</v>
      </c>
      <c r="T22" s="24">
        <f>BRPL_EOD!T22-BRPL_ISGS_exbus!T22</f>
        <v>0</v>
      </c>
      <c r="U22" s="24">
        <f>BRPL_EOD!U22-BRPL_ISGS_exbus!U22</f>
        <v>1.7945156898235837E-5</v>
      </c>
      <c r="V22" s="24">
        <f>BRPL_EOD!V22-BRPL_ISGS_exbus!V22</f>
        <v>-1.4860505992011497E-3</v>
      </c>
      <c r="W22" s="24">
        <f>BRPL_EOD!W22-BRPL_ISGS_exbus!W22</f>
        <v>5.7671269312322693E-3</v>
      </c>
      <c r="X22" s="24">
        <f>BRPL_EOD!X22-BRPL_ISGS_exbus!X22</f>
        <v>-5.5128251728362443E-3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-2.5125443209503828E-3</v>
      </c>
      <c r="L23" s="24">
        <f>BRPL_EOD!L23-BRPL_ISGS_exbus!L23</f>
        <v>-3.3355454885253266E-5</v>
      </c>
      <c r="M23" s="24">
        <f>BRPL_EOD!M23-BRPL_ISGS_exbus!M23</f>
        <v>1.1089985322314533E-3</v>
      </c>
      <c r="N23" s="24">
        <f>BRPL_EOD!N23-BRPL_ISGS_exbus!N23</f>
        <v>1.6664765874452314E-3</v>
      </c>
      <c r="O23" s="24">
        <f>BRPL_EOD!O23-BRPL_ISGS_exbus!O23</f>
        <v>-1.7167858042910211E-3</v>
      </c>
      <c r="P23" s="24">
        <f>BRPL_EOD!P23-BRPL_ISGS_exbus!P23</f>
        <v>-6.0979768403512935E-4</v>
      </c>
      <c r="Q23" s="24">
        <f>BRPL_EOD!Q23-BRPL_ISGS_exbus!Q23</f>
        <v>1.6060458015272339E-3</v>
      </c>
      <c r="R23" s="24">
        <f>BRPL_EOD!R23-BRPL_ISGS_exbus!R23</f>
        <v>1.728338278931929E-3</v>
      </c>
      <c r="S23" s="24">
        <f>BRPL_EOD!S23-BRPL_ISGS_exbus!S23</f>
        <v>-2.9246548323502708E-4</v>
      </c>
      <c r="T23" s="24">
        <f>BRPL_EOD!T23-BRPL_ISGS_exbus!T23</f>
        <v>0</v>
      </c>
      <c r="U23" s="24">
        <f>BRPL_EOD!U23-BRPL_ISGS_exbus!U23</f>
        <v>1.7945156898235837E-5</v>
      </c>
      <c r="V23" s="24">
        <f>BRPL_EOD!V23-BRPL_ISGS_exbus!V23</f>
        <v>-1.4860505992011497E-3</v>
      </c>
      <c r="W23" s="24">
        <f>BRPL_EOD!W23-BRPL_ISGS_exbus!W23</f>
        <v>5.7671269312322693E-3</v>
      </c>
      <c r="X23" s="24">
        <f>BRPL_EOD!X23-BRPL_ISGS_exbus!X23</f>
        <v>-5.5128251728362443E-3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-1.516591374837617E-3</v>
      </c>
      <c r="L24" s="24">
        <f>BRPL_EOD!L24-BRPL_ISGS_exbus!L24</f>
        <v>2.7872596318623266E-4</v>
      </c>
      <c r="M24" s="24">
        <f>BRPL_EOD!M24-BRPL_ISGS_exbus!M24</f>
        <v>1.1089985322314533E-3</v>
      </c>
      <c r="N24" s="24">
        <f>BRPL_EOD!N24-BRPL_ISGS_exbus!N24</f>
        <v>1.6664765874452314E-3</v>
      </c>
      <c r="O24" s="24">
        <f>BRPL_EOD!O24-BRPL_ISGS_exbus!O24</f>
        <v>-1.7167858042910211E-3</v>
      </c>
      <c r="P24" s="24">
        <f>BRPL_EOD!P24-BRPL_ISGS_exbus!P24</f>
        <v>-6.0979768403512935E-4</v>
      </c>
      <c r="Q24" s="24">
        <f>BRPL_EOD!Q24-BRPL_ISGS_exbus!Q24</f>
        <v>-6.8564691656547438E-4</v>
      </c>
      <c r="R24" s="24">
        <f>BRPL_EOD!R24-BRPL_ISGS_exbus!R24</f>
        <v>1.6807244502103913E-4</v>
      </c>
      <c r="S24" s="24">
        <f>BRPL_EOD!S24-BRPL_ISGS_exbus!S24</f>
        <v>3.7522159958669477E-5</v>
      </c>
      <c r="T24" s="24">
        <f>BRPL_EOD!T24-BRPL_ISGS_exbus!T24</f>
        <v>0</v>
      </c>
      <c r="U24" s="24">
        <f>BRPL_EOD!U24-BRPL_ISGS_exbus!U24</f>
        <v>1.7945156898235837E-5</v>
      </c>
      <c r="V24" s="24">
        <f>BRPL_EOD!V24-BRPL_ISGS_exbus!V24</f>
        <v>-1.4860505992011497E-3</v>
      </c>
      <c r="W24" s="24">
        <f>BRPL_EOD!W24-BRPL_ISGS_exbus!W24</f>
        <v>5.7671269312322693E-3</v>
      </c>
      <c r="X24" s="24">
        <f>BRPL_EOD!X24-BRPL_ISGS_exbus!X24</f>
        <v>-5.5128251728362443E-3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-1.4760859309319585E-3</v>
      </c>
      <c r="L25" s="24">
        <f>BRPL_EOD!L25-BRPL_ISGS_exbus!L25</f>
        <v>2.7872596318623266E-4</v>
      </c>
      <c r="M25" s="24">
        <f>BRPL_EOD!M25-BRPL_ISGS_exbus!M25</f>
        <v>1.1089985322314533E-3</v>
      </c>
      <c r="N25" s="24">
        <f>BRPL_EOD!N25-BRPL_ISGS_exbus!N25</f>
        <v>1.6664765874452314E-3</v>
      </c>
      <c r="O25" s="24">
        <f>BRPL_EOD!O25-BRPL_ISGS_exbus!O25</f>
        <v>-1.7167858042910211E-3</v>
      </c>
      <c r="P25" s="24">
        <f>BRPL_EOD!P25-BRPL_ISGS_exbus!P25</f>
        <v>-6.0979768403512935E-4</v>
      </c>
      <c r="Q25" s="24">
        <f>BRPL_EOD!Q25-BRPL_ISGS_exbus!Q25</f>
        <v>-6.8564691656547438E-4</v>
      </c>
      <c r="R25" s="24">
        <f>BRPL_EOD!R25-BRPL_ISGS_exbus!R25</f>
        <v>1.6807244502103913E-4</v>
      </c>
      <c r="S25" s="24">
        <f>BRPL_EOD!S25-BRPL_ISGS_exbus!S25</f>
        <v>3.7522159958669477E-5</v>
      </c>
      <c r="T25" s="24">
        <f>BRPL_EOD!T25-BRPL_ISGS_exbus!T25</f>
        <v>0</v>
      </c>
      <c r="U25" s="24">
        <f>BRPL_EOD!U25-BRPL_ISGS_exbus!U25</f>
        <v>1.7945156898235837E-5</v>
      </c>
      <c r="V25" s="24">
        <f>BRPL_EOD!V25-BRPL_ISGS_exbus!V25</f>
        <v>-2.2206974358986997E-3</v>
      </c>
      <c r="W25" s="24">
        <f>BRPL_EOD!W25-BRPL_ISGS_exbus!W25</f>
        <v>5.2759790334953038E-3</v>
      </c>
      <c r="X25" s="24">
        <f>BRPL_EOD!X25-BRPL_ISGS_exbus!X25</f>
        <v>-4.5032544931729035E-3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-1.4760859309319585E-3</v>
      </c>
      <c r="L26" s="24">
        <f>BRPL_EOD!L26-BRPL_ISGS_exbus!L26</f>
        <v>2.7872596318623266E-4</v>
      </c>
      <c r="M26" s="24">
        <f>BRPL_EOD!M26-BRPL_ISGS_exbus!M26</f>
        <v>1.1089985322314533E-3</v>
      </c>
      <c r="N26" s="24">
        <f>BRPL_EOD!N26-BRPL_ISGS_exbus!N26</f>
        <v>1.6664765874452314E-3</v>
      </c>
      <c r="O26" s="24">
        <f>BRPL_EOD!O26-BRPL_ISGS_exbus!O26</f>
        <v>-1.7167858042910211E-3</v>
      </c>
      <c r="P26" s="24">
        <f>BRPL_EOD!P26-BRPL_ISGS_exbus!P26</f>
        <v>-6.0979768403512935E-4</v>
      </c>
      <c r="Q26" s="24">
        <f>BRPL_EOD!Q26-BRPL_ISGS_exbus!Q26</f>
        <v>-6.8564691656547438E-4</v>
      </c>
      <c r="R26" s="24">
        <f>BRPL_EOD!R26-BRPL_ISGS_exbus!R26</f>
        <v>1.6807244502103913E-4</v>
      </c>
      <c r="S26" s="24">
        <f>BRPL_EOD!S26-BRPL_ISGS_exbus!S26</f>
        <v>3.7522159958669477E-5</v>
      </c>
      <c r="T26" s="24">
        <f>BRPL_EOD!T26-BRPL_ISGS_exbus!T26</f>
        <v>0</v>
      </c>
      <c r="U26" s="24">
        <f>BRPL_EOD!U26-BRPL_ISGS_exbus!U26</f>
        <v>1.7945156898235837E-5</v>
      </c>
      <c r="V26" s="24">
        <f>BRPL_EOD!V26-BRPL_ISGS_exbus!V26</f>
        <v>-1.7565837209296831E-3</v>
      </c>
      <c r="W26" s="24">
        <f>BRPL_EOD!W26-BRPL_ISGS_exbus!W26</f>
        <v>5.0964574753820102E-3</v>
      </c>
      <c r="X26" s="24">
        <f>BRPL_EOD!X26-BRPL_ISGS_exbus!X26</f>
        <v>-1.4458280402891432E-3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-1.4760859309319585E-3</v>
      </c>
      <c r="L27" s="24">
        <f>BRPL_EOD!L27-BRPL_ISGS_exbus!L27</f>
        <v>2.7872596318623266E-4</v>
      </c>
      <c r="M27" s="24">
        <f>BRPL_EOD!M27-BRPL_ISGS_exbus!M27</f>
        <v>1.1089985322314533E-3</v>
      </c>
      <c r="N27" s="24">
        <f>BRPL_EOD!N27-BRPL_ISGS_exbus!N27</f>
        <v>1.6664765874452314E-3</v>
      </c>
      <c r="O27" s="24">
        <f>BRPL_EOD!O27-BRPL_ISGS_exbus!O27</f>
        <v>-1.7167858042910211E-3</v>
      </c>
      <c r="P27" s="24">
        <f>BRPL_EOD!P27-BRPL_ISGS_exbus!P27</f>
        <v>-6.0979768403512935E-4</v>
      </c>
      <c r="Q27" s="24">
        <f>BRPL_EOD!Q27-BRPL_ISGS_exbus!Q27</f>
        <v>-6.8564691656547438E-4</v>
      </c>
      <c r="R27" s="24">
        <f>BRPL_EOD!R27-BRPL_ISGS_exbus!R27</f>
        <v>1.6807244502103913E-4</v>
      </c>
      <c r="S27" s="24">
        <f>BRPL_EOD!S27-BRPL_ISGS_exbus!S27</f>
        <v>3.7522159958669477E-5</v>
      </c>
      <c r="T27" s="24">
        <f>BRPL_EOD!T27-BRPL_ISGS_exbus!T27</f>
        <v>0</v>
      </c>
      <c r="U27" s="24">
        <f>BRPL_EOD!U27-BRPL_ISGS_exbus!U27</f>
        <v>1.7945156898235837E-5</v>
      </c>
      <c r="V27" s="24">
        <f>BRPL_EOD!V27-BRPL_ISGS_exbus!V27</f>
        <v>-2.3753674607203124E-3</v>
      </c>
      <c r="W27" s="24">
        <f>BRPL_EOD!W27-BRPL_ISGS_exbus!W27</f>
        <v>5.0964574753820102E-3</v>
      </c>
      <c r="X27" s="24">
        <f>BRPL_EOD!X27-BRPL_ISGS_exbus!X27</f>
        <v>-1.4458280402891432E-3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-1.4760859309319585E-3</v>
      </c>
      <c r="L28" s="24">
        <f>BRPL_EOD!L28-BRPL_ISGS_exbus!L28</f>
        <v>2.7872596318623266E-4</v>
      </c>
      <c r="M28" s="24">
        <f>BRPL_EOD!M28-BRPL_ISGS_exbus!M28</f>
        <v>1.1089985322314533E-3</v>
      </c>
      <c r="N28" s="24">
        <f>BRPL_EOD!N28-BRPL_ISGS_exbus!N28</f>
        <v>1.6664765874452314E-3</v>
      </c>
      <c r="O28" s="24">
        <f>BRPL_EOD!O28-BRPL_ISGS_exbus!O28</f>
        <v>-1.7167858042910211E-3</v>
      </c>
      <c r="P28" s="24">
        <f>BRPL_EOD!P28-BRPL_ISGS_exbus!P28</f>
        <v>-6.0979768403512935E-4</v>
      </c>
      <c r="Q28" s="24">
        <f>BRPL_EOD!Q28-BRPL_ISGS_exbus!Q28</f>
        <v>-6.8564691656547438E-4</v>
      </c>
      <c r="R28" s="24">
        <f>BRPL_EOD!R28-BRPL_ISGS_exbus!R28</f>
        <v>1.6807244502103913E-4</v>
      </c>
      <c r="S28" s="24">
        <f>BRPL_EOD!S28-BRPL_ISGS_exbus!S28</f>
        <v>3.7522159958669477E-5</v>
      </c>
      <c r="T28" s="24">
        <f>BRPL_EOD!T28-BRPL_ISGS_exbus!T28</f>
        <v>0</v>
      </c>
      <c r="U28" s="24">
        <f>BRPL_EOD!U28-BRPL_ISGS_exbus!U28</f>
        <v>1.7945156898235837E-5</v>
      </c>
      <c r="V28" s="24">
        <f>BRPL_EOD!V28-BRPL_ISGS_exbus!V28</f>
        <v>-2.3753674607203124E-3</v>
      </c>
      <c r="W28" s="24">
        <f>BRPL_EOD!W28-BRPL_ISGS_exbus!W28</f>
        <v>5.0964574753820102E-3</v>
      </c>
      <c r="X28" s="24">
        <f>BRPL_EOD!X28-BRPL_ISGS_exbus!X28</f>
        <v>-1.4458280402891432E-3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-1.4760859309319585E-3</v>
      </c>
      <c r="L29" s="24">
        <f>BRPL_EOD!L29-BRPL_ISGS_exbus!L29</f>
        <v>-7.8933536904912671E-5</v>
      </c>
      <c r="M29" s="24">
        <f>BRPL_EOD!M29-BRPL_ISGS_exbus!M29</f>
        <v>1.1089985322314533E-3</v>
      </c>
      <c r="N29" s="24">
        <f>BRPL_EOD!N29-BRPL_ISGS_exbus!N29</f>
        <v>1.6664765874452314E-3</v>
      </c>
      <c r="O29" s="24">
        <f>BRPL_EOD!O29-BRPL_ISGS_exbus!O29</f>
        <v>-1.7167858042910211E-3</v>
      </c>
      <c r="P29" s="24">
        <f>BRPL_EOD!P29-BRPL_ISGS_exbus!P29</f>
        <v>-6.0979768403512935E-4</v>
      </c>
      <c r="Q29" s="24">
        <f>BRPL_EOD!Q29-BRPL_ISGS_exbus!Q29</f>
        <v>-6.8564691656547438E-4</v>
      </c>
      <c r="R29" s="24">
        <f>BRPL_EOD!R29-BRPL_ISGS_exbus!R29</f>
        <v>5.5541607545031013E-3</v>
      </c>
      <c r="S29" s="24">
        <f>BRPL_EOD!S29-BRPL_ISGS_exbus!S29</f>
        <v>3.7522159958669477E-5</v>
      </c>
      <c r="T29" s="24">
        <f>BRPL_EOD!T29-BRPL_ISGS_exbus!T29</f>
        <v>0</v>
      </c>
      <c r="U29" s="24">
        <f>BRPL_EOD!U29-BRPL_ISGS_exbus!U29</f>
        <v>1.7945156898235837E-5</v>
      </c>
      <c r="V29" s="24">
        <f>BRPL_EOD!V29-BRPL_ISGS_exbus!V29</f>
        <v>-2.3753674607203124E-3</v>
      </c>
      <c r="W29" s="24">
        <f>BRPL_EOD!W29-BRPL_ISGS_exbus!W29</f>
        <v>5.0964574753820102E-3</v>
      </c>
      <c r="X29" s="24">
        <f>BRPL_EOD!X29-BRPL_ISGS_exbus!X29</f>
        <v>-1.4458280402891432E-3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-1.4760859309319585E-3</v>
      </c>
      <c r="L30" s="24">
        <f>BRPL_EOD!L30-BRPL_ISGS_exbus!L30</f>
        <v>2.3940898307728276E-4</v>
      </c>
      <c r="M30" s="24">
        <f>BRPL_EOD!M30-BRPL_ISGS_exbus!M30</f>
        <v>1.1089985322314533E-3</v>
      </c>
      <c r="N30" s="24">
        <f>BRPL_EOD!N30-BRPL_ISGS_exbus!N30</f>
        <v>1.6664765874452314E-3</v>
      </c>
      <c r="O30" s="24">
        <f>BRPL_EOD!O30-BRPL_ISGS_exbus!O30</f>
        <v>-1.7167858042910211E-3</v>
      </c>
      <c r="P30" s="24">
        <f>BRPL_EOD!P30-BRPL_ISGS_exbus!P30</f>
        <v>-6.0979768403512935E-4</v>
      </c>
      <c r="Q30" s="24">
        <f>BRPL_EOD!Q30-BRPL_ISGS_exbus!Q30</f>
        <v>-3.3960963114765264E-4</v>
      </c>
      <c r="R30" s="24">
        <f>BRPL_EOD!R30-BRPL_ISGS_exbus!R30</f>
        <v>9.2442916972821365E-3</v>
      </c>
      <c r="S30" s="24">
        <f>BRPL_EOD!S30-BRPL_ISGS_exbus!S30</f>
        <v>-1.6993969298244593E-3</v>
      </c>
      <c r="T30" s="24">
        <f>BRPL_EOD!T30-BRPL_ISGS_exbus!T30</f>
        <v>0</v>
      </c>
      <c r="U30" s="24">
        <f>BRPL_EOD!U30-BRPL_ISGS_exbus!U30</f>
        <v>1.7945156898235837E-5</v>
      </c>
      <c r="V30" s="24">
        <f>BRPL_EOD!V30-BRPL_ISGS_exbus!V30</f>
        <v>-2.3753674607203124E-3</v>
      </c>
      <c r="W30" s="24">
        <f>BRPL_EOD!W30-BRPL_ISGS_exbus!W30</f>
        <v>5.0964574753820102E-3</v>
      </c>
      <c r="X30" s="24">
        <f>BRPL_EOD!X30-BRPL_ISGS_exbus!X30</f>
        <v>-1.4458280402891432E-3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-9.033745530757642E-4</v>
      </c>
      <c r="L31" s="24">
        <f>BRPL_EOD!L31-BRPL_ISGS_exbus!L31</f>
        <v>-1.2295420962615822E-4</v>
      </c>
      <c r="M31" s="24">
        <f>BRPL_EOD!M31-BRPL_ISGS_exbus!M31</f>
        <v>1.1089985322314533E-3</v>
      </c>
      <c r="N31" s="24">
        <f>BRPL_EOD!N31-BRPL_ISGS_exbus!N31</f>
        <v>1.6664765874452314E-3</v>
      </c>
      <c r="O31" s="24">
        <f>BRPL_EOD!O31-BRPL_ISGS_exbus!O31</f>
        <v>-1.7167858042910211E-3</v>
      </c>
      <c r="P31" s="24">
        <f>BRPL_EOD!P31-BRPL_ISGS_exbus!P31</f>
        <v>-6.0979768403512935E-4</v>
      </c>
      <c r="Q31" s="24">
        <f>BRPL_EOD!Q31-BRPL_ISGS_exbus!Q31</f>
        <v>-1.3421685714289922E-3</v>
      </c>
      <c r="R31" s="24">
        <f>BRPL_EOD!R31-BRPL_ISGS_exbus!R31</f>
        <v>9.2442916972821365E-3</v>
      </c>
      <c r="S31" s="24">
        <f>BRPL_EOD!S31-BRPL_ISGS_exbus!S31</f>
        <v>1.8670271546632478E-3</v>
      </c>
      <c r="T31" s="24">
        <f>BRPL_EOD!T31-BRPL_ISGS_exbus!T31</f>
        <v>0</v>
      </c>
      <c r="U31" s="24">
        <f>BRPL_EOD!U31-BRPL_ISGS_exbus!U31</f>
        <v>1.7945156898235837E-5</v>
      </c>
      <c r="V31" s="24">
        <f>BRPL_EOD!V31-BRPL_ISGS_exbus!V31</f>
        <v>-2.3753674607203124E-3</v>
      </c>
      <c r="W31" s="24">
        <f>BRPL_EOD!W31-BRPL_ISGS_exbus!W31</f>
        <v>5.0964574753820102E-3</v>
      </c>
      <c r="X31" s="24">
        <f>BRPL_EOD!X31-BRPL_ISGS_exbus!X31</f>
        <v>-1.4458280402891432E-3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-1.4532220930192352E-2</v>
      </c>
      <c r="L32" s="24">
        <f>BRPL_EOD!L32-BRPL_ISGS_exbus!L32</f>
        <v>3.4604446634389774E-5</v>
      </c>
      <c r="M32" s="24">
        <f>BRPL_EOD!M32-BRPL_ISGS_exbus!M32</f>
        <v>1.1089985322314533E-3</v>
      </c>
      <c r="N32" s="24">
        <f>BRPL_EOD!N32-BRPL_ISGS_exbus!N32</f>
        <v>1.6664765874452314E-3</v>
      </c>
      <c r="O32" s="24">
        <f>BRPL_EOD!O32-BRPL_ISGS_exbus!O32</f>
        <v>-1.7167858042910211E-3</v>
      </c>
      <c r="P32" s="24">
        <f>BRPL_EOD!P32-BRPL_ISGS_exbus!P32</f>
        <v>-6.0979768403512935E-4</v>
      </c>
      <c r="Q32" s="24">
        <f>BRPL_EOD!Q32-BRPL_ISGS_exbus!Q32</f>
        <v>-1.3421685714289922E-3</v>
      </c>
      <c r="R32" s="24">
        <f>BRPL_EOD!R32-BRPL_ISGS_exbus!R32</f>
        <v>9.2442916972821365E-3</v>
      </c>
      <c r="S32" s="24">
        <f>BRPL_EOD!S32-BRPL_ISGS_exbus!S32</f>
        <v>1.8670271546632478E-3</v>
      </c>
      <c r="T32" s="24">
        <f>BRPL_EOD!T32-BRPL_ISGS_exbus!T32</f>
        <v>0</v>
      </c>
      <c r="U32" s="24">
        <f>BRPL_EOD!U32-BRPL_ISGS_exbus!U32</f>
        <v>1.7945156898235837E-5</v>
      </c>
      <c r="V32" s="24">
        <f>BRPL_EOD!V32-BRPL_ISGS_exbus!V32</f>
        <v>-2.3753674607203124E-3</v>
      </c>
      <c r="W32" s="24">
        <f>BRPL_EOD!W32-BRPL_ISGS_exbus!W32</f>
        <v>5.0964574753820102E-3</v>
      </c>
      <c r="X32" s="24">
        <f>BRPL_EOD!X32-BRPL_ISGS_exbus!X32</f>
        <v>-1.4458280402891432E-3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-1.4532220930192352E-2</v>
      </c>
      <c r="L33" s="24">
        <f>BRPL_EOD!L33-BRPL_ISGS_exbus!L33</f>
        <v>3.4604446634389774E-5</v>
      </c>
      <c r="M33" s="24">
        <f>BRPL_EOD!M33-BRPL_ISGS_exbus!M33</f>
        <v>1.1089985322314533E-3</v>
      </c>
      <c r="N33" s="24">
        <f>BRPL_EOD!N33-BRPL_ISGS_exbus!N33</f>
        <v>1.6664765874452314E-3</v>
      </c>
      <c r="O33" s="24">
        <f>BRPL_EOD!O33-BRPL_ISGS_exbus!O33</f>
        <v>-1.7167858042910211E-3</v>
      </c>
      <c r="P33" s="24">
        <f>BRPL_EOD!P33-BRPL_ISGS_exbus!P33</f>
        <v>-6.0979768403512935E-4</v>
      </c>
      <c r="Q33" s="24">
        <f>BRPL_EOD!Q33-BRPL_ISGS_exbus!Q33</f>
        <v>-1.3421685714289922E-3</v>
      </c>
      <c r="R33" s="24">
        <f>BRPL_EOD!R33-BRPL_ISGS_exbus!R33</f>
        <v>9.2442916972821365E-3</v>
      </c>
      <c r="S33" s="24">
        <f>BRPL_EOD!S33-BRPL_ISGS_exbus!S33</f>
        <v>1.8670271546632478E-3</v>
      </c>
      <c r="T33" s="24">
        <f>BRPL_EOD!T33-BRPL_ISGS_exbus!T33</f>
        <v>0</v>
      </c>
      <c r="U33" s="24">
        <f>BRPL_EOD!U33-BRPL_ISGS_exbus!U33</f>
        <v>1.7945156898235837E-5</v>
      </c>
      <c r="V33" s="24">
        <f>BRPL_EOD!V33-BRPL_ISGS_exbus!V33</f>
        <v>-2.3753674607203124E-3</v>
      </c>
      <c r="W33" s="24">
        <f>BRPL_EOD!W33-BRPL_ISGS_exbus!W33</f>
        <v>5.0964574753820102E-3</v>
      </c>
      <c r="X33" s="24">
        <f>BRPL_EOD!X33-BRPL_ISGS_exbus!X33</f>
        <v>-1.4458280402891432E-3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-1.4532220930192352E-2</v>
      </c>
      <c r="L34" s="24">
        <f>BRPL_EOD!L34-BRPL_ISGS_exbus!L34</f>
        <v>3.4604446634389774E-5</v>
      </c>
      <c r="M34" s="24">
        <f>BRPL_EOD!M34-BRPL_ISGS_exbus!M34</f>
        <v>1.1089985322314533E-3</v>
      </c>
      <c r="N34" s="24">
        <f>BRPL_EOD!N34-BRPL_ISGS_exbus!N34</f>
        <v>1.6664765874452314E-3</v>
      </c>
      <c r="O34" s="24">
        <f>BRPL_EOD!O34-BRPL_ISGS_exbus!O34</f>
        <v>-1.7167858042910211E-3</v>
      </c>
      <c r="P34" s="24">
        <f>BRPL_EOD!P34-BRPL_ISGS_exbus!P34</f>
        <v>-6.0979768403512935E-4</v>
      </c>
      <c r="Q34" s="24">
        <f>BRPL_EOD!Q34-BRPL_ISGS_exbus!Q34</f>
        <v>-1.3421685714289922E-3</v>
      </c>
      <c r="R34" s="24">
        <f>BRPL_EOD!R34-BRPL_ISGS_exbus!R34</f>
        <v>9.2442916972821365E-3</v>
      </c>
      <c r="S34" s="24">
        <f>BRPL_EOD!S34-BRPL_ISGS_exbus!S34</f>
        <v>1.8670271546632478E-3</v>
      </c>
      <c r="T34" s="24">
        <f>BRPL_EOD!T34-BRPL_ISGS_exbus!T34</f>
        <v>0</v>
      </c>
      <c r="U34" s="24">
        <f>BRPL_EOD!U34-BRPL_ISGS_exbus!U34</f>
        <v>1.7945156898235837E-5</v>
      </c>
      <c r="V34" s="24">
        <f>BRPL_EOD!V34-BRPL_ISGS_exbus!V34</f>
        <v>-2.3753674607203124E-3</v>
      </c>
      <c r="W34" s="24">
        <f>BRPL_EOD!W34-BRPL_ISGS_exbus!W34</f>
        <v>5.0964574753820102E-3</v>
      </c>
      <c r="X34" s="24">
        <f>BRPL_EOD!X34-BRPL_ISGS_exbus!X34</f>
        <v>-1.4458280402891432E-3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-3.9842359585691156E-3</v>
      </c>
      <c r="L35" s="24">
        <f>BRPL_EOD!L35-BRPL_ISGS_exbus!L35</f>
        <v>3.4604446634389774E-5</v>
      </c>
      <c r="M35" s="24">
        <f>BRPL_EOD!M35-BRPL_ISGS_exbus!M35</f>
        <v>1.1089985322314533E-3</v>
      </c>
      <c r="N35" s="24">
        <f>BRPL_EOD!N35-BRPL_ISGS_exbus!N35</f>
        <v>1.6664765874452314E-3</v>
      </c>
      <c r="O35" s="24">
        <f>BRPL_EOD!O35-BRPL_ISGS_exbus!O35</f>
        <v>-1.7167858042910211E-3</v>
      </c>
      <c r="P35" s="24">
        <f>BRPL_EOD!P35-BRPL_ISGS_exbus!P35</f>
        <v>-6.0979768403512935E-4</v>
      </c>
      <c r="Q35" s="24">
        <f>BRPL_EOD!Q35-BRPL_ISGS_exbus!Q35</f>
        <v>-1.3421685714289922E-3</v>
      </c>
      <c r="R35" s="24">
        <f>BRPL_EOD!R35-BRPL_ISGS_exbus!R35</f>
        <v>9.2442916972821365E-3</v>
      </c>
      <c r="S35" s="24">
        <f>BRPL_EOD!S35-BRPL_ISGS_exbus!S35</f>
        <v>1.8670271546632478E-3</v>
      </c>
      <c r="T35" s="24">
        <f>BRPL_EOD!T35-BRPL_ISGS_exbus!T35</f>
        <v>0</v>
      </c>
      <c r="U35" s="24">
        <f>BRPL_EOD!U35-BRPL_ISGS_exbus!U35</f>
        <v>1.7945156898235837E-5</v>
      </c>
      <c r="V35" s="24">
        <f>BRPL_EOD!V35-BRPL_ISGS_exbus!V35</f>
        <v>-2.3753674607203124E-3</v>
      </c>
      <c r="W35" s="24">
        <f>BRPL_EOD!W35-BRPL_ISGS_exbus!W35</f>
        <v>5.0964574753820102E-3</v>
      </c>
      <c r="X35" s="24">
        <f>BRPL_EOD!X35-BRPL_ISGS_exbus!X35</f>
        <v>-1.4458280402891432E-3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-9.8105192856223766E-4</v>
      </c>
      <c r="L36" s="24">
        <f>BRPL_EOD!L36-BRPL_ISGS_exbus!L36</f>
        <v>3.4604446634389774E-5</v>
      </c>
      <c r="M36" s="24">
        <f>BRPL_EOD!M36-BRPL_ISGS_exbus!M36</f>
        <v>1.1089985322314533E-3</v>
      </c>
      <c r="N36" s="24">
        <f>BRPL_EOD!N36-BRPL_ISGS_exbus!N36</f>
        <v>1.6664765874452314E-3</v>
      </c>
      <c r="O36" s="24">
        <f>BRPL_EOD!O36-BRPL_ISGS_exbus!O36</f>
        <v>-1.7167858042910211E-3</v>
      </c>
      <c r="P36" s="24">
        <f>BRPL_EOD!P36-BRPL_ISGS_exbus!P36</f>
        <v>-6.0979768403512935E-4</v>
      </c>
      <c r="Q36" s="24">
        <f>BRPL_EOD!Q36-BRPL_ISGS_exbus!Q36</f>
        <v>-1.3421685714289922E-3</v>
      </c>
      <c r="R36" s="24">
        <f>BRPL_EOD!R36-BRPL_ISGS_exbus!R36</f>
        <v>9.2442916972821365E-3</v>
      </c>
      <c r="S36" s="24">
        <f>BRPL_EOD!S36-BRPL_ISGS_exbus!S36</f>
        <v>1.8670271546632478E-3</v>
      </c>
      <c r="T36" s="24">
        <f>BRPL_EOD!T36-BRPL_ISGS_exbus!T36</f>
        <v>0</v>
      </c>
      <c r="U36" s="24">
        <f>BRPL_EOD!U36-BRPL_ISGS_exbus!U36</f>
        <v>1.7945156898235837E-5</v>
      </c>
      <c r="V36" s="24">
        <f>BRPL_EOD!V36-BRPL_ISGS_exbus!V36</f>
        <v>-2.3753674607203124E-3</v>
      </c>
      <c r="W36" s="24">
        <f>BRPL_EOD!W36-BRPL_ISGS_exbus!W36</f>
        <v>5.0964574753820102E-3</v>
      </c>
      <c r="X36" s="24">
        <f>BRPL_EOD!X36-BRPL_ISGS_exbus!X36</f>
        <v>-1.4458280402891432E-3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-1.2704285813356364E-3</v>
      </c>
      <c r="L37" s="24">
        <f>BRPL_EOD!L37-BRPL_ISGS_exbus!L37</f>
        <v>3.4604446634389774E-5</v>
      </c>
      <c r="M37" s="24">
        <f>BRPL_EOD!M37-BRPL_ISGS_exbus!M37</f>
        <v>1.1089985322314533E-3</v>
      </c>
      <c r="N37" s="24">
        <f>BRPL_EOD!N37-BRPL_ISGS_exbus!N37</f>
        <v>-3.9254570398412625E-3</v>
      </c>
      <c r="O37" s="24">
        <f>BRPL_EOD!O37-BRPL_ISGS_exbus!O37</f>
        <v>-1.7167858042910211E-3</v>
      </c>
      <c r="P37" s="24">
        <f>BRPL_EOD!P37-BRPL_ISGS_exbus!P37</f>
        <v>-6.0979768403512935E-4</v>
      </c>
      <c r="Q37" s="24">
        <f>BRPL_EOD!Q37-BRPL_ISGS_exbus!Q37</f>
        <v>-1.3421685714289922E-3</v>
      </c>
      <c r="R37" s="24">
        <f>BRPL_EOD!R37-BRPL_ISGS_exbus!R37</f>
        <v>9.2442916972821365E-3</v>
      </c>
      <c r="S37" s="24">
        <f>BRPL_EOD!S37-BRPL_ISGS_exbus!S37</f>
        <v>1.8670271546632478E-3</v>
      </c>
      <c r="T37" s="24">
        <f>BRPL_EOD!T37-BRPL_ISGS_exbus!T37</f>
        <v>0</v>
      </c>
      <c r="U37" s="24">
        <f>BRPL_EOD!U37-BRPL_ISGS_exbus!U37</f>
        <v>1.7945156898235837E-5</v>
      </c>
      <c r="V37" s="24">
        <f>BRPL_EOD!V37-BRPL_ISGS_exbus!V37</f>
        <v>-2.3753674607203124E-3</v>
      </c>
      <c r="W37" s="24">
        <f>BRPL_EOD!W37-BRPL_ISGS_exbus!W37</f>
        <v>5.0964574753820102E-3</v>
      </c>
      <c r="X37" s="24">
        <f>BRPL_EOD!X37-BRPL_ISGS_exbus!X37</f>
        <v>-1.4458280402891432E-3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-1.2704285813356364E-3</v>
      </c>
      <c r="L38" s="24">
        <f>BRPL_EOD!L38-BRPL_ISGS_exbus!L38</f>
        <v>-5.7726332599372654E-5</v>
      </c>
      <c r="M38" s="24">
        <f>BRPL_EOD!M38-BRPL_ISGS_exbus!M38</f>
        <v>1.1089985322314533E-3</v>
      </c>
      <c r="N38" s="24">
        <f>BRPL_EOD!N38-BRPL_ISGS_exbus!N38</f>
        <v>-3.9254570398412625E-3</v>
      </c>
      <c r="O38" s="24">
        <f>BRPL_EOD!O38-BRPL_ISGS_exbus!O38</f>
        <v>-1.7167858042910211E-3</v>
      </c>
      <c r="P38" s="24">
        <f>BRPL_EOD!P38-BRPL_ISGS_exbus!P38</f>
        <v>-6.0979768403512935E-4</v>
      </c>
      <c r="Q38" s="24">
        <f>BRPL_EOD!Q38-BRPL_ISGS_exbus!Q38</f>
        <v>-1.3421685714289922E-3</v>
      </c>
      <c r="R38" s="24">
        <f>BRPL_EOD!R38-BRPL_ISGS_exbus!R38</f>
        <v>9.2442916972821365E-3</v>
      </c>
      <c r="S38" s="24">
        <f>BRPL_EOD!S38-BRPL_ISGS_exbus!S38</f>
        <v>1.8670271546632478E-3</v>
      </c>
      <c r="T38" s="24">
        <f>BRPL_EOD!T38-BRPL_ISGS_exbus!T38</f>
        <v>0</v>
      </c>
      <c r="U38" s="24">
        <f>BRPL_EOD!U38-BRPL_ISGS_exbus!U38</f>
        <v>1.7945156898235837E-5</v>
      </c>
      <c r="V38" s="24">
        <f>BRPL_EOD!V38-BRPL_ISGS_exbus!V38</f>
        <v>-2.3753674607203124E-3</v>
      </c>
      <c r="W38" s="24">
        <f>BRPL_EOD!W38-BRPL_ISGS_exbus!W38</f>
        <v>5.0964574753820102E-3</v>
      </c>
      <c r="X38" s="24">
        <f>BRPL_EOD!X38-BRPL_ISGS_exbus!X38</f>
        <v>-1.4458280402891432E-3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-1.2704285813356364E-3</v>
      </c>
      <c r="L39" s="24">
        <f>BRPL_EOD!L39-BRPL_ISGS_exbus!L39</f>
        <v>-1.2883938247298943E-4</v>
      </c>
      <c r="M39" s="24">
        <f>BRPL_EOD!M39-BRPL_ISGS_exbus!M39</f>
        <v>1.1089985322314533E-3</v>
      </c>
      <c r="N39" s="24">
        <f>BRPL_EOD!N39-BRPL_ISGS_exbus!N39</f>
        <v>-3.9254570398412625E-3</v>
      </c>
      <c r="O39" s="24">
        <f>BRPL_EOD!O39-BRPL_ISGS_exbus!O39</f>
        <v>-1.7167858042910211E-3</v>
      </c>
      <c r="P39" s="24">
        <f>BRPL_EOD!P39-BRPL_ISGS_exbus!P39</f>
        <v>-6.0979768403512935E-4</v>
      </c>
      <c r="Q39" s="24">
        <f>BRPL_EOD!Q39-BRPL_ISGS_exbus!Q39</f>
        <v>-1.3421685714289922E-3</v>
      </c>
      <c r="R39" s="24">
        <f>BRPL_EOD!R39-BRPL_ISGS_exbus!R39</f>
        <v>9.2442916972821365E-3</v>
      </c>
      <c r="S39" s="24">
        <f>BRPL_EOD!S39-BRPL_ISGS_exbus!S39</f>
        <v>1.8670271546632478E-3</v>
      </c>
      <c r="T39" s="24">
        <f>BRPL_EOD!T39-BRPL_ISGS_exbus!T39</f>
        <v>0</v>
      </c>
      <c r="U39" s="24">
        <f>BRPL_EOD!U39-BRPL_ISGS_exbus!U39</f>
        <v>1.7945156898235837E-5</v>
      </c>
      <c r="V39" s="24">
        <f>BRPL_EOD!V39-BRPL_ISGS_exbus!V39</f>
        <v>-2.3753674607203124E-3</v>
      </c>
      <c r="W39" s="24">
        <f>BRPL_EOD!W39-BRPL_ISGS_exbus!W39</f>
        <v>5.0964574753820102E-3</v>
      </c>
      <c r="X39" s="24">
        <f>BRPL_EOD!X39-BRPL_ISGS_exbus!X39</f>
        <v>-1.4458280402891432E-3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-1.2704285813356364E-3</v>
      </c>
      <c r="L40" s="24">
        <f>BRPL_EOD!L40-BRPL_ISGS_exbus!L40</f>
        <v>2.3823410044876425E-4</v>
      </c>
      <c r="M40" s="24">
        <f>BRPL_EOD!M40-BRPL_ISGS_exbus!M40</f>
        <v>1.1089985322314533E-3</v>
      </c>
      <c r="N40" s="24">
        <f>BRPL_EOD!N40-BRPL_ISGS_exbus!N40</f>
        <v>-3.9254570398412625E-3</v>
      </c>
      <c r="O40" s="24">
        <f>BRPL_EOD!O40-BRPL_ISGS_exbus!O40</f>
        <v>-1.7167858042910211E-3</v>
      </c>
      <c r="P40" s="24">
        <f>BRPL_EOD!P40-BRPL_ISGS_exbus!P40</f>
        <v>-6.0979768403512935E-4</v>
      </c>
      <c r="Q40" s="24">
        <f>BRPL_EOD!Q40-BRPL_ISGS_exbus!Q40</f>
        <v>-1.3421685714289922E-3</v>
      </c>
      <c r="R40" s="24">
        <f>BRPL_EOD!R40-BRPL_ISGS_exbus!R40</f>
        <v>9.2442916972821365E-3</v>
      </c>
      <c r="S40" s="24">
        <f>BRPL_EOD!S40-BRPL_ISGS_exbus!S40</f>
        <v>1.8670271546632478E-3</v>
      </c>
      <c r="T40" s="24">
        <f>BRPL_EOD!T40-BRPL_ISGS_exbus!T40</f>
        <v>0</v>
      </c>
      <c r="U40" s="24">
        <f>BRPL_EOD!U40-BRPL_ISGS_exbus!U40</f>
        <v>1.7945156898235837E-5</v>
      </c>
      <c r="V40" s="24">
        <f>BRPL_EOD!V40-BRPL_ISGS_exbus!V40</f>
        <v>-2.3753674607203124E-3</v>
      </c>
      <c r="W40" s="24">
        <f>BRPL_EOD!W40-BRPL_ISGS_exbus!W40</f>
        <v>5.0964574753820102E-3</v>
      </c>
      <c r="X40" s="24">
        <f>BRPL_EOD!X40-BRPL_ISGS_exbus!X40</f>
        <v>-1.4458280402891432E-3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-1.2704285813356364E-3</v>
      </c>
      <c r="L41" s="24">
        <f>BRPL_EOD!L41-BRPL_ISGS_exbus!L41</f>
        <v>-7.7952050499874304E-5</v>
      </c>
      <c r="M41" s="24">
        <f>BRPL_EOD!M41-BRPL_ISGS_exbus!M41</f>
        <v>1.1089985322314533E-3</v>
      </c>
      <c r="N41" s="24">
        <f>BRPL_EOD!N41-BRPL_ISGS_exbus!N41</f>
        <v>-3.9254570398412625E-3</v>
      </c>
      <c r="O41" s="24">
        <f>BRPL_EOD!O41-BRPL_ISGS_exbus!O41</f>
        <v>-1.7167858042910211E-3</v>
      </c>
      <c r="P41" s="24">
        <f>BRPL_EOD!P41-BRPL_ISGS_exbus!P41</f>
        <v>-6.0979768403512935E-4</v>
      </c>
      <c r="Q41" s="24">
        <f>BRPL_EOD!Q41-BRPL_ISGS_exbus!Q41</f>
        <v>-3.3960963114765264E-4</v>
      </c>
      <c r="R41" s="24">
        <f>BRPL_EOD!R41-BRPL_ISGS_exbus!R41</f>
        <v>9.2442916972821365E-3</v>
      </c>
      <c r="S41" s="24">
        <f>BRPL_EOD!S41-BRPL_ISGS_exbus!S41</f>
        <v>-1.6993969298244593E-3</v>
      </c>
      <c r="T41" s="24">
        <f>BRPL_EOD!T41-BRPL_ISGS_exbus!T41</f>
        <v>0</v>
      </c>
      <c r="U41" s="24">
        <f>BRPL_EOD!U41-BRPL_ISGS_exbus!U41</f>
        <v>1.7945156898235837E-5</v>
      </c>
      <c r="V41" s="24">
        <f>BRPL_EOD!V41-BRPL_ISGS_exbus!V41</f>
        <v>-2.3753674607203124E-3</v>
      </c>
      <c r="W41" s="24">
        <f>BRPL_EOD!W41-BRPL_ISGS_exbus!W41</f>
        <v>5.0964574753820102E-3</v>
      </c>
      <c r="X41" s="24">
        <f>BRPL_EOD!X41-BRPL_ISGS_exbus!X41</f>
        <v>-1.4458280402891432E-3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-1.2704285813356364E-3</v>
      </c>
      <c r="L42" s="24">
        <f>BRPL_EOD!L42-BRPL_ISGS_exbus!L42</f>
        <v>-7.7952050499874304E-5</v>
      </c>
      <c r="M42" s="24">
        <f>BRPL_EOD!M42-BRPL_ISGS_exbus!M42</f>
        <v>1.1089985322314533E-3</v>
      </c>
      <c r="N42" s="24">
        <f>BRPL_EOD!N42-BRPL_ISGS_exbus!N42</f>
        <v>-3.9254570398412625E-3</v>
      </c>
      <c r="O42" s="24">
        <f>BRPL_EOD!O42-BRPL_ISGS_exbus!O42</f>
        <v>-1.7167858042910211E-3</v>
      </c>
      <c r="P42" s="24">
        <f>BRPL_EOD!P42-BRPL_ISGS_exbus!P42</f>
        <v>-6.0979768403512935E-4</v>
      </c>
      <c r="Q42" s="24">
        <f>BRPL_EOD!Q42-BRPL_ISGS_exbus!Q42</f>
        <v>-3.3960963114765264E-4</v>
      </c>
      <c r="R42" s="24">
        <f>BRPL_EOD!R42-BRPL_ISGS_exbus!R42</f>
        <v>1.0062371412804083E-2</v>
      </c>
      <c r="S42" s="24">
        <f>BRPL_EOD!S42-BRPL_ISGS_exbus!S42</f>
        <v>-1.6993969298244593E-3</v>
      </c>
      <c r="T42" s="24">
        <f>BRPL_EOD!T42-BRPL_ISGS_exbus!T42</f>
        <v>0</v>
      </c>
      <c r="U42" s="24">
        <f>BRPL_EOD!U42-BRPL_ISGS_exbus!U42</f>
        <v>1.7945156898235837E-5</v>
      </c>
      <c r="V42" s="24">
        <f>BRPL_EOD!V42-BRPL_ISGS_exbus!V42</f>
        <v>-2.3753674607203124E-3</v>
      </c>
      <c r="W42" s="24">
        <f>BRPL_EOD!W42-BRPL_ISGS_exbus!W42</f>
        <v>5.0964574753820102E-3</v>
      </c>
      <c r="X42" s="24">
        <f>BRPL_EOD!X42-BRPL_ISGS_exbus!X42</f>
        <v>-1.4458280402891432E-3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-1.2704285813356364E-3</v>
      </c>
      <c r="L43" s="24">
        <f>BRPL_EOD!L43-BRPL_ISGS_exbus!L43</f>
        <v>-7.7952050499874304E-5</v>
      </c>
      <c r="M43" s="24">
        <f>BRPL_EOD!M43-BRPL_ISGS_exbus!M43</f>
        <v>1.1089985322314533E-3</v>
      </c>
      <c r="N43" s="24">
        <f>BRPL_EOD!N43-BRPL_ISGS_exbus!N43</f>
        <v>-3.9254570398412625E-3</v>
      </c>
      <c r="O43" s="24">
        <f>BRPL_EOD!O43-BRPL_ISGS_exbus!O43</f>
        <v>-1.7167858042910211E-3</v>
      </c>
      <c r="P43" s="24">
        <f>BRPL_EOD!P43-BRPL_ISGS_exbus!P43</f>
        <v>-6.0979768403512935E-4</v>
      </c>
      <c r="Q43" s="24">
        <f>BRPL_EOD!Q43-BRPL_ISGS_exbus!Q43</f>
        <v>-3.3960963114765264E-4</v>
      </c>
      <c r="R43" s="24">
        <f>BRPL_EOD!R43-BRPL_ISGS_exbus!R43</f>
        <v>1.0062371412804083E-2</v>
      </c>
      <c r="S43" s="24">
        <f>BRPL_EOD!S43-BRPL_ISGS_exbus!S43</f>
        <v>-1.6993969298244593E-3</v>
      </c>
      <c r="T43" s="24">
        <f>BRPL_EOD!T43-BRPL_ISGS_exbus!T43</f>
        <v>0</v>
      </c>
      <c r="U43" s="24">
        <f>BRPL_EOD!U43-BRPL_ISGS_exbus!U43</f>
        <v>1.7945156898235837E-5</v>
      </c>
      <c r="V43" s="24">
        <f>BRPL_EOD!V43-BRPL_ISGS_exbus!V43</f>
        <v>-2.3753674607203124E-3</v>
      </c>
      <c r="W43" s="24">
        <f>BRPL_EOD!W43-BRPL_ISGS_exbus!W43</f>
        <v>5.0964574753820102E-3</v>
      </c>
      <c r="X43" s="24">
        <f>BRPL_EOD!X43-BRPL_ISGS_exbus!X43</f>
        <v>-1.4458280402891432E-3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-1.2704285813356364E-3</v>
      </c>
      <c r="L44" s="24">
        <f>BRPL_EOD!L44-BRPL_ISGS_exbus!L44</f>
        <v>-7.7952050499874304E-5</v>
      </c>
      <c r="M44" s="24">
        <f>BRPL_EOD!M44-BRPL_ISGS_exbus!M44</f>
        <v>1.1089985322314533E-3</v>
      </c>
      <c r="N44" s="24">
        <f>BRPL_EOD!N44-BRPL_ISGS_exbus!N44</f>
        <v>-3.9254570398412625E-3</v>
      </c>
      <c r="O44" s="24">
        <f>BRPL_EOD!O44-BRPL_ISGS_exbus!O44</f>
        <v>-1.7167858042910211E-3</v>
      </c>
      <c r="P44" s="24">
        <f>BRPL_EOD!P44-BRPL_ISGS_exbus!P44</f>
        <v>-6.0979768403512935E-4</v>
      </c>
      <c r="Q44" s="24">
        <f>BRPL_EOD!Q44-BRPL_ISGS_exbus!Q44</f>
        <v>-3.3960963114765264E-4</v>
      </c>
      <c r="R44" s="24">
        <f>BRPL_EOD!R44-BRPL_ISGS_exbus!R44</f>
        <v>1.0062371412804083E-2</v>
      </c>
      <c r="S44" s="24">
        <f>BRPL_EOD!S44-BRPL_ISGS_exbus!S44</f>
        <v>-1.6993969298244593E-3</v>
      </c>
      <c r="T44" s="24">
        <f>BRPL_EOD!T44-BRPL_ISGS_exbus!T44</f>
        <v>0</v>
      </c>
      <c r="U44" s="24">
        <f>BRPL_EOD!U44-BRPL_ISGS_exbus!U44</f>
        <v>1.7945156898235837E-5</v>
      </c>
      <c r="V44" s="24">
        <f>BRPL_EOD!V44-BRPL_ISGS_exbus!V44</f>
        <v>-2.3753674607203124E-3</v>
      </c>
      <c r="W44" s="24">
        <f>BRPL_EOD!W44-BRPL_ISGS_exbus!W44</f>
        <v>5.0964574753820102E-3</v>
      </c>
      <c r="X44" s="24">
        <f>BRPL_EOD!X44-BRPL_ISGS_exbus!X44</f>
        <v>-1.4458280402891432E-3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8.5452907837009207E-3</v>
      </c>
      <c r="L45" s="24">
        <f>BRPL_EOD!L45-BRPL_ISGS_exbus!L45</f>
        <v>-7.7952050499874304E-5</v>
      </c>
      <c r="M45" s="24">
        <f>BRPL_EOD!M45-BRPL_ISGS_exbus!M45</f>
        <v>1.1089985322314533E-3</v>
      </c>
      <c r="N45" s="24">
        <f>BRPL_EOD!N45-BRPL_ISGS_exbus!N45</f>
        <v>-3.9254570398412625E-3</v>
      </c>
      <c r="O45" s="24">
        <f>BRPL_EOD!O45-BRPL_ISGS_exbus!O45</f>
        <v>-1.7167858042910211E-3</v>
      </c>
      <c r="P45" s="24">
        <f>BRPL_EOD!P45-BRPL_ISGS_exbus!P45</f>
        <v>-6.0979768403512935E-4</v>
      </c>
      <c r="Q45" s="24">
        <f>BRPL_EOD!Q45-BRPL_ISGS_exbus!Q45</f>
        <v>-3.3960963114765264E-4</v>
      </c>
      <c r="R45" s="24">
        <f>BRPL_EOD!R45-BRPL_ISGS_exbus!R45</f>
        <v>1.0062371412804083E-2</v>
      </c>
      <c r="S45" s="24">
        <f>BRPL_EOD!S45-BRPL_ISGS_exbus!S45</f>
        <v>-1.6993969298244593E-3</v>
      </c>
      <c r="T45" s="24">
        <f>BRPL_EOD!T45-BRPL_ISGS_exbus!T45</f>
        <v>0</v>
      </c>
      <c r="U45" s="24">
        <f>BRPL_EOD!U45-BRPL_ISGS_exbus!U45</f>
        <v>1.7945156898235837E-5</v>
      </c>
      <c r="V45" s="24">
        <f>BRPL_EOD!V45-BRPL_ISGS_exbus!V45</f>
        <v>-2.2206974358986997E-3</v>
      </c>
      <c r="W45" s="24">
        <f>BRPL_EOD!W45-BRPL_ISGS_exbus!W45</f>
        <v>5.2759790334953038E-3</v>
      </c>
      <c r="X45" s="24">
        <f>BRPL_EOD!X45-BRPL_ISGS_exbus!X45</f>
        <v>-2.9988284424575795E-4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1.5770646137980293E-3</v>
      </c>
      <c r="L46" s="24">
        <f>BRPL_EOD!L46-BRPL_ISGS_exbus!L46</f>
        <v>2.3823410044876425E-4</v>
      </c>
      <c r="M46" s="24">
        <f>BRPL_EOD!M46-BRPL_ISGS_exbus!M46</f>
        <v>1.1089985322314533E-3</v>
      </c>
      <c r="N46" s="24">
        <f>BRPL_EOD!N46-BRPL_ISGS_exbus!N46</f>
        <v>-3.9254570398412625E-3</v>
      </c>
      <c r="O46" s="24">
        <f>BRPL_EOD!O46-BRPL_ISGS_exbus!O46</f>
        <v>-1.7167858042910211E-3</v>
      </c>
      <c r="P46" s="24">
        <f>BRPL_EOD!P46-BRPL_ISGS_exbus!P46</f>
        <v>-6.0979768403512935E-4</v>
      </c>
      <c r="Q46" s="24">
        <f>BRPL_EOD!Q46-BRPL_ISGS_exbus!Q46</f>
        <v>-3.3960963114765264E-4</v>
      </c>
      <c r="R46" s="24">
        <f>BRPL_EOD!R46-BRPL_ISGS_exbus!R46</f>
        <v>1.0062371412804083E-2</v>
      </c>
      <c r="S46" s="24">
        <f>BRPL_EOD!S46-BRPL_ISGS_exbus!S46</f>
        <v>-1.6993969298244593E-3</v>
      </c>
      <c r="T46" s="24">
        <f>BRPL_EOD!T46-BRPL_ISGS_exbus!T46</f>
        <v>0</v>
      </c>
      <c r="U46" s="24">
        <f>BRPL_EOD!U46-BRPL_ISGS_exbus!U46</f>
        <v>1.7945156898235837E-5</v>
      </c>
      <c r="V46" s="24">
        <f>BRPL_EOD!V46-BRPL_ISGS_exbus!V46</f>
        <v>-2.2206974358986997E-3</v>
      </c>
      <c r="W46" s="24">
        <f>BRPL_EOD!W46-BRPL_ISGS_exbus!W46</f>
        <v>5.2759790334953038E-3</v>
      </c>
      <c r="X46" s="24">
        <f>BRPL_EOD!X46-BRPL_ISGS_exbus!X46</f>
        <v>-2.9988284424575795E-4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-2.5125443209503828E-3</v>
      </c>
      <c r="L47" s="24">
        <f>BRPL_EOD!L47-BRPL_ISGS_exbus!L47</f>
        <v>-1.6947294200875263E-5</v>
      </c>
      <c r="M47" s="24">
        <f>BRPL_EOD!M47-BRPL_ISGS_exbus!M47</f>
        <v>1.1089985322314533E-3</v>
      </c>
      <c r="N47" s="24">
        <f>BRPL_EOD!N47-BRPL_ISGS_exbus!N47</f>
        <v>-3.9254570398412625E-3</v>
      </c>
      <c r="O47" s="24">
        <f>BRPL_EOD!O47-BRPL_ISGS_exbus!O47</f>
        <v>-1.7167858042910211E-3</v>
      </c>
      <c r="P47" s="24">
        <f>BRPL_EOD!P47-BRPL_ISGS_exbus!P47</f>
        <v>-6.0979768403512935E-4</v>
      </c>
      <c r="Q47" s="24">
        <f>BRPL_EOD!Q47-BRPL_ISGS_exbus!Q47</f>
        <v>-3.3960963114765264E-4</v>
      </c>
      <c r="R47" s="24">
        <f>BRPL_EOD!R47-BRPL_ISGS_exbus!R47</f>
        <v>1.0062371412804083E-2</v>
      </c>
      <c r="S47" s="24">
        <f>BRPL_EOD!S47-BRPL_ISGS_exbus!S47</f>
        <v>-1.6993969298244593E-3</v>
      </c>
      <c r="T47" s="24">
        <f>BRPL_EOD!T47-BRPL_ISGS_exbus!T47</f>
        <v>0</v>
      </c>
      <c r="U47" s="24">
        <f>BRPL_EOD!U47-BRPL_ISGS_exbus!U47</f>
        <v>1.7945156898235837E-5</v>
      </c>
      <c r="V47" s="24">
        <f>BRPL_EOD!V47-BRPL_ISGS_exbus!V47</f>
        <v>-2.2206974358986997E-3</v>
      </c>
      <c r="W47" s="24">
        <f>BRPL_EOD!W47-BRPL_ISGS_exbus!W47</f>
        <v>5.2759790334953038E-3</v>
      </c>
      <c r="X47" s="24">
        <f>BRPL_EOD!X47-BRPL_ISGS_exbus!X47</f>
        <v>-2.9988284424575795E-4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-2.5125443209503828E-3</v>
      </c>
      <c r="L48" s="24">
        <f>BRPL_EOD!L48-BRPL_ISGS_exbus!L48</f>
        <v>-8.6763433420955494E-5</v>
      </c>
      <c r="M48" s="24">
        <f>BRPL_EOD!M48-BRPL_ISGS_exbus!M48</f>
        <v>1.1089985322314533E-3</v>
      </c>
      <c r="N48" s="24">
        <f>BRPL_EOD!N48-BRPL_ISGS_exbus!N48</f>
        <v>-3.9254570398412625E-3</v>
      </c>
      <c r="O48" s="24">
        <f>BRPL_EOD!O48-BRPL_ISGS_exbus!O48</f>
        <v>-1.7167858042910211E-3</v>
      </c>
      <c r="P48" s="24">
        <f>BRPL_EOD!P48-BRPL_ISGS_exbus!P48</f>
        <v>-6.0979768403512935E-4</v>
      </c>
      <c r="Q48" s="24">
        <f>BRPL_EOD!Q48-BRPL_ISGS_exbus!Q48</f>
        <v>-3.3960963114765264E-4</v>
      </c>
      <c r="R48" s="24">
        <f>BRPL_EOD!R48-BRPL_ISGS_exbus!R48</f>
        <v>1.0062371412804083E-2</v>
      </c>
      <c r="S48" s="24">
        <f>BRPL_EOD!S48-BRPL_ISGS_exbus!S48</f>
        <v>-1.6993969298244593E-3</v>
      </c>
      <c r="T48" s="24">
        <f>BRPL_EOD!T48-BRPL_ISGS_exbus!T48</f>
        <v>0</v>
      </c>
      <c r="U48" s="24">
        <f>BRPL_EOD!U48-BRPL_ISGS_exbus!U48</f>
        <v>1.7945156898235837E-5</v>
      </c>
      <c r="V48" s="24">
        <f>BRPL_EOD!V48-BRPL_ISGS_exbus!V48</f>
        <v>-2.2206974358986997E-3</v>
      </c>
      <c r="W48" s="24">
        <f>BRPL_EOD!W48-BRPL_ISGS_exbus!W48</f>
        <v>5.2759790334953038E-3</v>
      </c>
      <c r="X48" s="24">
        <f>BRPL_EOD!X48-BRPL_ISGS_exbus!X48</f>
        <v>-2.9988284424575795E-4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-2.5125443209503828E-3</v>
      </c>
      <c r="L49" s="24">
        <f>BRPL_EOD!L49-BRPL_ISGS_exbus!L49</f>
        <v>2.7491719534999959E-4</v>
      </c>
      <c r="M49" s="24">
        <f>BRPL_EOD!M49-BRPL_ISGS_exbus!M49</f>
        <v>1.1089985322314533E-3</v>
      </c>
      <c r="N49" s="24">
        <f>BRPL_EOD!N49-BRPL_ISGS_exbus!N49</f>
        <v>-3.9254570398412625E-3</v>
      </c>
      <c r="O49" s="24">
        <f>BRPL_EOD!O49-BRPL_ISGS_exbus!O49</f>
        <v>-1.7167858042910211E-3</v>
      </c>
      <c r="P49" s="24">
        <f>BRPL_EOD!P49-BRPL_ISGS_exbus!P49</f>
        <v>-6.0979768403512935E-4</v>
      </c>
      <c r="Q49" s="24">
        <f>BRPL_EOD!Q49-BRPL_ISGS_exbus!Q49</f>
        <v>-3.3960963114765264E-4</v>
      </c>
      <c r="R49" s="24">
        <f>BRPL_EOD!R49-BRPL_ISGS_exbus!R49</f>
        <v>1.0062371412804083E-2</v>
      </c>
      <c r="S49" s="24">
        <f>BRPL_EOD!S49-BRPL_ISGS_exbus!S49</f>
        <v>-1.6993969298244593E-3</v>
      </c>
      <c r="T49" s="24">
        <f>BRPL_EOD!T49-BRPL_ISGS_exbus!T49</f>
        <v>0</v>
      </c>
      <c r="U49" s="24">
        <f>BRPL_EOD!U49-BRPL_ISGS_exbus!U49</f>
        <v>1.7945156898235837E-5</v>
      </c>
      <c r="V49" s="24">
        <f>BRPL_EOD!V49-BRPL_ISGS_exbus!V49</f>
        <v>-2.2206974358986997E-3</v>
      </c>
      <c r="W49" s="24">
        <f>BRPL_EOD!W49-BRPL_ISGS_exbus!W49</f>
        <v>5.2759790334953038E-3</v>
      </c>
      <c r="X49" s="24">
        <f>BRPL_EOD!X49-BRPL_ISGS_exbus!X49</f>
        <v>-2.9988284424575795E-4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-2.5125443209503828E-3</v>
      </c>
      <c r="L50" s="24">
        <f>BRPL_EOD!L50-BRPL_ISGS_exbus!L50</f>
        <v>2.7537767887331199E-4</v>
      </c>
      <c r="M50" s="24">
        <f>BRPL_EOD!M50-BRPL_ISGS_exbus!M50</f>
        <v>1.1089985322314533E-3</v>
      </c>
      <c r="N50" s="24">
        <f>BRPL_EOD!N50-BRPL_ISGS_exbus!N50</f>
        <v>-3.9254570398412625E-3</v>
      </c>
      <c r="O50" s="24">
        <f>BRPL_EOD!O50-BRPL_ISGS_exbus!O50</f>
        <v>-1.7167858042910211E-3</v>
      </c>
      <c r="P50" s="24">
        <f>BRPL_EOD!P50-BRPL_ISGS_exbus!P50</f>
        <v>-6.0979768403512935E-4</v>
      </c>
      <c r="Q50" s="24">
        <f>BRPL_EOD!Q50-BRPL_ISGS_exbus!Q50</f>
        <v>-3.3960963114765264E-4</v>
      </c>
      <c r="R50" s="24">
        <f>BRPL_EOD!R50-BRPL_ISGS_exbus!R50</f>
        <v>1.0062371412804083E-2</v>
      </c>
      <c r="S50" s="24">
        <f>BRPL_EOD!S50-BRPL_ISGS_exbus!S50</f>
        <v>-1.6993969298244593E-3</v>
      </c>
      <c r="T50" s="24">
        <f>BRPL_EOD!T50-BRPL_ISGS_exbus!T50</f>
        <v>0</v>
      </c>
      <c r="U50" s="24">
        <f>BRPL_EOD!U50-BRPL_ISGS_exbus!U50</f>
        <v>1.7945156898235837E-5</v>
      </c>
      <c r="V50" s="24">
        <f>BRPL_EOD!V50-BRPL_ISGS_exbus!V50</f>
        <v>-2.2206974358986997E-3</v>
      </c>
      <c r="W50" s="24">
        <f>BRPL_EOD!W50-BRPL_ISGS_exbus!W50</f>
        <v>5.2759790334953038E-3</v>
      </c>
      <c r="X50" s="24">
        <f>BRPL_EOD!X50-BRPL_ISGS_exbus!X50</f>
        <v>-4.5032544931729035E-3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-2.5125443209503828E-3</v>
      </c>
      <c r="L51" s="24">
        <f>BRPL_EOD!L51-BRPL_ISGS_exbus!L51</f>
        <v>2.9671071231618384E-4</v>
      </c>
      <c r="M51" s="24">
        <f>BRPL_EOD!M51-BRPL_ISGS_exbus!M51</f>
        <v>1.1089985322314533E-3</v>
      </c>
      <c r="N51" s="24">
        <f>BRPL_EOD!N51-BRPL_ISGS_exbus!N51</f>
        <v>-3.9254570398412625E-3</v>
      </c>
      <c r="O51" s="24">
        <f>BRPL_EOD!O51-BRPL_ISGS_exbus!O51</f>
        <v>-1.7167858042910211E-3</v>
      </c>
      <c r="P51" s="24">
        <f>BRPL_EOD!P51-BRPL_ISGS_exbus!P51</f>
        <v>-6.0979768403512935E-4</v>
      </c>
      <c r="Q51" s="24">
        <f>BRPL_EOD!Q51-BRPL_ISGS_exbus!Q51</f>
        <v>-3.3960963114765264E-4</v>
      </c>
      <c r="R51" s="24">
        <f>BRPL_EOD!R51-BRPL_ISGS_exbus!R51</f>
        <v>1.0062371412804083E-2</v>
      </c>
      <c r="S51" s="24">
        <f>BRPL_EOD!S51-BRPL_ISGS_exbus!S51</f>
        <v>-1.6993969298244593E-3</v>
      </c>
      <c r="T51" s="24">
        <f>BRPL_EOD!T51-BRPL_ISGS_exbus!T51</f>
        <v>0</v>
      </c>
      <c r="U51" s="24">
        <f>BRPL_EOD!U51-BRPL_ISGS_exbus!U51</f>
        <v>1.7945156898235837E-5</v>
      </c>
      <c r="V51" s="24">
        <f>BRPL_EOD!V51-BRPL_ISGS_exbus!V51</f>
        <v>-2.2206974358986997E-3</v>
      </c>
      <c r="W51" s="24">
        <f>BRPL_EOD!W51-BRPL_ISGS_exbus!W51</f>
        <v>2.2708286378900766E-3</v>
      </c>
      <c r="X51" s="24">
        <f>BRPL_EOD!X51-BRPL_ISGS_exbus!X51</f>
        <v>-4.5032544931729035E-3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-2.5125443209503828E-3</v>
      </c>
      <c r="L52" s="24">
        <f>BRPL_EOD!L52-BRPL_ISGS_exbus!L52</f>
        <v>-8.862853269242521E-5</v>
      </c>
      <c r="M52" s="24">
        <f>BRPL_EOD!M52-BRPL_ISGS_exbus!M52</f>
        <v>1.1089985322314533E-3</v>
      </c>
      <c r="N52" s="24">
        <f>BRPL_EOD!N52-BRPL_ISGS_exbus!N52</f>
        <v>-3.9254570398412625E-3</v>
      </c>
      <c r="O52" s="24">
        <f>BRPL_EOD!O52-BRPL_ISGS_exbus!O52</f>
        <v>-1.7167858042910211E-3</v>
      </c>
      <c r="P52" s="24">
        <f>BRPL_EOD!P52-BRPL_ISGS_exbus!P52</f>
        <v>-6.0979768403512935E-4</v>
      </c>
      <c r="Q52" s="24">
        <f>BRPL_EOD!Q52-BRPL_ISGS_exbus!Q52</f>
        <v>-3.3960963114765264E-4</v>
      </c>
      <c r="R52" s="24">
        <f>BRPL_EOD!R52-BRPL_ISGS_exbus!R52</f>
        <v>1.0062371412804083E-2</v>
      </c>
      <c r="S52" s="24">
        <f>BRPL_EOD!S52-BRPL_ISGS_exbus!S52</f>
        <v>-1.6993969298244593E-3</v>
      </c>
      <c r="T52" s="24">
        <f>BRPL_EOD!T52-BRPL_ISGS_exbus!T52</f>
        <v>0</v>
      </c>
      <c r="U52" s="24">
        <f>BRPL_EOD!U52-BRPL_ISGS_exbus!U52</f>
        <v>1.7945156898235837E-5</v>
      </c>
      <c r="V52" s="24">
        <f>BRPL_EOD!V52-BRPL_ISGS_exbus!V52</f>
        <v>-2.2206974358986997E-3</v>
      </c>
      <c r="W52" s="24">
        <f>BRPL_EOD!W52-BRPL_ISGS_exbus!W52</f>
        <v>2.2708286378900766E-3</v>
      </c>
      <c r="X52" s="24">
        <f>BRPL_EOD!X52-BRPL_ISGS_exbus!X52</f>
        <v>-4.5032544931729035E-3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-2.5125443209503828E-3</v>
      </c>
      <c r="L53" s="24">
        <f>BRPL_EOD!L53-BRPL_ISGS_exbus!L53</f>
        <v>2.7872596318623266E-4</v>
      </c>
      <c r="M53" s="24">
        <f>BRPL_EOD!M53-BRPL_ISGS_exbus!M53</f>
        <v>1.1089985322314533E-3</v>
      </c>
      <c r="N53" s="24">
        <f>BRPL_EOD!N53-BRPL_ISGS_exbus!N53</f>
        <v>-3.9254570398412625E-3</v>
      </c>
      <c r="O53" s="24">
        <f>BRPL_EOD!O53-BRPL_ISGS_exbus!O53</f>
        <v>-1.7167858042910211E-3</v>
      </c>
      <c r="P53" s="24">
        <f>BRPL_EOD!P53-BRPL_ISGS_exbus!P53</f>
        <v>-6.0979768403512935E-4</v>
      </c>
      <c r="Q53" s="24">
        <f>BRPL_EOD!Q53-BRPL_ISGS_exbus!Q53</f>
        <v>-3.3960963114765264E-4</v>
      </c>
      <c r="R53" s="24">
        <f>BRPL_EOD!R53-BRPL_ISGS_exbus!R53</f>
        <v>1.0062371412804083E-2</v>
      </c>
      <c r="S53" s="24">
        <f>BRPL_EOD!S53-BRPL_ISGS_exbus!S53</f>
        <v>-1.6993969298244593E-3</v>
      </c>
      <c r="T53" s="24">
        <f>BRPL_EOD!T53-BRPL_ISGS_exbus!T53</f>
        <v>0</v>
      </c>
      <c r="U53" s="24">
        <f>BRPL_EOD!U53-BRPL_ISGS_exbus!U53</f>
        <v>1.7945156898235837E-5</v>
      </c>
      <c r="V53" s="24">
        <f>BRPL_EOD!V53-BRPL_ISGS_exbus!V53</f>
        <v>-2.2206974358986997E-3</v>
      </c>
      <c r="W53" s="24">
        <f>BRPL_EOD!W53-BRPL_ISGS_exbus!W53</f>
        <v>2.2708286378900766E-3</v>
      </c>
      <c r="X53" s="24">
        <f>BRPL_EOD!X53-BRPL_ISGS_exbus!X53</f>
        <v>-4.5032544931729035E-3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-2.5125443209503828E-3</v>
      </c>
      <c r="L54" s="24">
        <f>BRPL_EOD!L54-BRPL_ISGS_exbus!L54</f>
        <v>2.7872596318623266E-4</v>
      </c>
      <c r="M54" s="24">
        <f>BRPL_EOD!M54-BRPL_ISGS_exbus!M54</f>
        <v>1.1089985322314533E-3</v>
      </c>
      <c r="N54" s="24">
        <f>BRPL_EOD!N54-BRPL_ISGS_exbus!N54</f>
        <v>-3.9254570398412625E-3</v>
      </c>
      <c r="O54" s="24">
        <f>BRPL_EOD!O54-BRPL_ISGS_exbus!O54</f>
        <v>-1.7167858042910211E-3</v>
      </c>
      <c r="P54" s="24">
        <f>BRPL_EOD!P54-BRPL_ISGS_exbus!P54</f>
        <v>-6.0979768403512935E-4</v>
      </c>
      <c r="Q54" s="24">
        <f>BRPL_EOD!Q54-BRPL_ISGS_exbus!Q54</f>
        <v>-3.3960963114765264E-4</v>
      </c>
      <c r="R54" s="24">
        <f>BRPL_EOD!R54-BRPL_ISGS_exbus!R54</f>
        <v>1.0062371412804083E-2</v>
      </c>
      <c r="S54" s="24">
        <f>BRPL_EOD!S54-BRPL_ISGS_exbus!S54</f>
        <v>-1.6993969298244593E-3</v>
      </c>
      <c r="T54" s="24">
        <f>BRPL_EOD!T54-BRPL_ISGS_exbus!T54</f>
        <v>0</v>
      </c>
      <c r="U54" s="24">
        <f>BRPL_EOD!U54-BRPL_ISGS_exbus!U54</f>
        <v>1.7945156898235837E-5</v>
      </c>
      <c r="V54" s="24">
        <f>BRPL_EOD!V54-BRPL_ISGS_exbus!V54</f>
        <v>-4.5177257769655199E-3</v>
      </c>
      <c r="W54" s="24">
        <f>BRPL_EOD!W54-BRPL_ISGS_exbus!W54</f>
        <v>2.2708286378900766E-3</v>
      </c>
      <c r="X54" s="24">
        <f>BRPL_EOD!X54-BRPL_ISGS_exbus!X54</f>
        <v>-4.5032544931729035E-3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-2.5125443209503828E-3</v>
      </c>
      <c r="L55" s="24">
        <f>BRPL_EOD!L55-BRPL_ISGS_exbus!L55</f>
        <v>-3.3355454885253266E-5</v>
      </c>
      <c r="M55" s="24">
        <f>BRPL_EOD!M55-BRPL_ISGS_exbus!M55</f>
        <v>1.1089985322314533E-3</v>
      </c>
      <c r="N55" s="24">
        <f>BRPL_EOD!N55-BRPL_ISGS_exbus!N55</f>
        <v>-3.9254570398412625E-3</v>
      </c>
      <c r="O55" s="24">
        <f>BRPL_EOD!O55-BRPL_ISGS_exbus!O55</f>
        <v>-1.7167858042910211E-3</v>
      </c>
      <c r="P55" s="24">
        <f>BRPL_EOD!P55-BRPL_ISGS_exbus!P55</f>
        <v>-6.0979768403512935E-4</v>
      </c>
      <c r="Q55" s="24">
        <f>BRPL_EOD!Q55-BRPL_ISGS_exbus!Q55</f>
        <v>1.6060458015272339E-3</v>
      </c>
      <c r="R55" s="24">
        <f>BRPL_EOD!R55-BRPL_ISGS_exbus!R55</f>
        <v>1.6807244502103913E-4</v>
      </c>
      <c r="S55" s="24">
        <f>BRPL_EOD!S55-BRPL_ISGS_exbus!S55</f>
        <v>-2.9246548323502708E-4</v>
      </c>
      <c r="T55" s="24">
        <f>BRPL_EOD!T55-BRPL_ISGS_exbus!T55</f>
        <v>0</v>
      </c>
      <c r="U55" s="24">
        <f>BRPL_EOD!U55-BRPL_ISGS_exbus!U55</f>
        <v>1.7945156898235837E-5</v>
      </c>
      <c r="V55" s="24">
        <f>BRPL_EOD!V55-BRPL_ISGS_exbus!V55</f>
        <v>-5.1244395604381765E-3</v>
      </c>
      <c r="W55" s="24">
        <f>BRPL_EOD!W55-BRPL_ISGS_exbus!W55</f>
        <v>2.2708286378900766E-3</v>
      </c>
      <c r="X55" s="24">
        <f>BRPL_EOD!X55-BRPL_ISGS_exbus!X55</f>
        <v>-4.5032544931729035E-3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-2.5125443209503828E-3</v>
      </c>
      <c r="L56" s="24">
        <f>BRPL_EOD!L56-BRPL_ISGS_exbus!L56</f>
        <v>-3.3355454885253266E-5</v>
      </c>
      <c r="M56" s="24">
        <f>BRPL_EOD!M56-BRPL_ISGS_exbus!M56</f>
        <v>1.1089985322314533E-3</v>
      </c>
      <c r="N56" s="24">
        <f>BRPL_EOD!N56-BRPL_ISGS_exbus!N56</f>
        <v>-3.9254570398412625E-3</v>
      </c>
      <c r="O56" s="24">
        <f>BRPL_EOD!O56-BRPL_ISGS_exbus!O56</f>
        <v>-1.7167858042910211E-3</v>
      </c>
      <c r="P56" s="24">
        <f>BRPL_EOD!P56-BRPL_ISGS_exbus!P56</f>
        <v>-6.0979768403512935E-4</v>
      </c>
      <c r="Q56" s="24">
        <f>BRPL_EOD!Q56-BRPL_ISGS_exbus!Q56</f>
        <v>1.6060458015272339E-3</v>
      </c>
      <c r="R56" s="24">
        <f>BRPL_EOD!R56-BRPL_ISGS_exbus!R56</f>
        <v>1.728338278931929E-3</v>
      </c>
      <c r="S56" s="24">
        <f>BRPL_EOD!S56-BRPL_ISGS_exbus!S56</f>
        <v>-2.9246548323502708E-4</v>
      </c>
      <c r="T56" s="24">
        <f>BRPL_EOD!T56-BRPL_ISGS_exbus!T56</f>
        <v>0</v>
      </c>
      <c r="U56" s="24">
        <f>BRPL_EOD!U56-BRPL_ISGS_exbus!U56</f>
        <v>1.7945156898235837E-5</v>
      </c>
      <c r="V56" s="24">
        <f>BRPL_EOD!V56-BRPL_ISGS_exbus!V56</f>
        <v>-5.1244395604381765E-3</v>
      </c>
      <c r="W56" s="24">
        <f>BRPL_EOD!W56-BRPL_ISGS_exbus!W56</f>
        <v>2.2708286378900766E-3</v>
      </c>
      <c r="X56" s="24">
        <f>BRPL_EOD!X56-BRPL_ISGS_exbus!X56</f>
        <v>-4.5032544931729035E-3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-2.5125443209503828E-3</v>
      </c>
      <c r="L57" s="24">
        <f>BRPL_EOD!L57-BRPL_ISGS_exbus!L57</f>
        <v>-3.3355454885253266E-5</v>
      </c>
      <c r="M57" s="24">
        <f>BRPL_EOD!M57-BRPL_ISGS_exbus!M57</f>
        <v>1.1089985322314533E-3</v>
      </c>
      <c r="N57" s="24">
        <f>BRPL_EOD!N57-BRPL_ISGS_exbus!N57</f>
        <v>-3.9254570398412625E-3</v>
      </c>
      <c r="O57" s="24">
        <f>BRPL_EOD!O57-BRPL_ISGS_exbus!O57</f>
        <v>-1.7167858042910211E-3</v>
      </c>
      <c r="P57" s="24">
        <f>BRPL_EOD!P57-BRPL_ISGS_exbus!P57</f>
        <v>-6.0979768403512935E-4</v>
      </c>
      <c r="Q57" s="24">
        <f>BRPL_EOD!Q57-BRPL_ISGS_exbus!Q57</f>
        <v>1.6060458015272339E-3</v>
      </c>
      <c r="R57" s="24">
        <f>BRPL_EOD!R57-BRPL_ISGS_exbus!R57</f>
        <v>1.728338278931929E-3</v>
      </c>
      <c r="S57" s="24">
        <f>BRPL_EOD!S57-BRPL_ISGS_exbus!S57</f>
        <v>-2.9246548323502708E-4</v>
      </c>
      <c r="T57" s="24">
        <f>BRPL_EOD!T57-BRPL_ISGS_exbus!T57</f>
        <v>0</v>
      </c>
      <c r="U57" s="24">
        <f>BRPL_EOD!U57-BRPL_ISGS_exbus!U57</f>
        <v>1.7945156898235837E-5</v>
      </c>
      <c r="V57" s="24">
        <f>BRPL_EOD!V57-BRPL_ISGS_exbus!V57</f>
        <v>-5.1244395604381765E-3</v>
      </c>
      <c r="W57" s="24">
        <f>BRPL_EOD!W57-BRPL_ISGS_exbus!W57</f>
        <v>2.2708286378900766E-3</v>
      </c>
      <c r="X57" s="24">
        <f>BRPL_EOD!X57-BRPL_ISGS_exbus!X57</f>
        <v>4.59698801918762E-4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-2.5125443209503828E-3</v>
      </c>
      <c r="L58" s="24">
        <f>BRPL_EOD!L58-BRPL_ISGS_exbus!L58</f>
        <v>-3.3355454885253266E-5</v>
      </c>
      <c r="M58" s="24">
        <f>BRPL_EOD!M58-BRPL_ISGS_exbus!M58</f>
        <v>1.1089985322314533E-3</v>
      </c>
      <c r="N58" s="24">
        <f>BRPL_EOD!N58-BRPL_ISGS_exbus!N58</f>
        <v>-3.9254570398412625E-3</v>
      </c>
      <c r="O58" s="24">
        <f>BRPL_EOD!O58-BRPL_ISGS_exbus!O58</f>
        <v>-1.7167858042910211E-3</v>
      </c>
      <c r="P58" s="24">
        <f>BRPL_EOD!P58-BRPL_ISGS_exbus!P58</f>
        <v>-6.0979768403512935E-4</v>
      </c>
      <c r="Q58" s="24">
        <f>BRPL_EOD!Q58-BRPL_ISGS_exbus!Q58</f>
        <v>1.6060458015272339E-3</v>
      </c>
      <c r="R58" s="24">
        <f>BRPL_EOD!R58-BRPL_ISGS_exbus!R58</f>
        <v>1.728338278931929E-3</v>
      </c>
      <c r="S58" s="24">
        <f>BRPL_EOD!S58-BRPL_ISGS_exbus!S58</f>
        <v>-2.9246548323502708E-4</v>
      </c>
      <c r="T58" s="24">
        <f>BRPL_EOD!T58-BRPL_ISGS_exbus!T58</f>
        <v>0</v>
      </c>
      <c r="U58" s="24">
        <f>BRPL_EOD!U58-BRPL_ISGS_exbus!U58</f>
        <v>1.7945156898235837E-5</v>
      </c>
      <c r="V58" s="24">
        <f>BRPL_EOD!V58-BRPL_ISGS_exbus!V58</f>
        <v>-5.1244395604381765E-3</v>
      </c>
      <c r="W58" s="24">
        <f>BRPL_EOD!W58-BRPL_ISGS_exbus!W58</f>
        <v>2.2708286378900766E-3</v>
      </c>
      <c r="X58" s="24">
        <f>BRPL_EOD!X58-BRPL_ISGS_exbus!X58</f>
        <v>4.4204464855823744E-4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-2.5125443209503828E-3</v>
      </c>
      <c r="L59" s="24">
        <f>BRPL_EOD!L59-BRPL_ISGS_exbus!L59</f>
        <v>-3.3355454885253266E-5</v>
      </c>
      <c r="M59" s="24">
        <f>BRPL_EOD!M59-BRPL_ISGS_exbus!M59</f>
        <v>1.1089985322314533E-3</v>
      </c>
      <c r="N59" s="24">
        <f>BRPL_EOD!N59-BRPL_ISGS_exbus!N59</f>
        <v>-3.9254570398412625E-3</v>
      </c>
      <c r="O59" s="24">
        <f>BRPL_EOD!O59-BRPL_ISGS_exbus!O59</f>
        <v>-1.7167858042910211E-3</v>
      </c>
      <c r="P59" s="24">
        <f>BRPL_EOD!P59-BRPL_ISGS_exbus!P59</f>
        <v>-6.0979768403512935E-4</v>
      </c>
      <c r="Q59" s="24">
        <f>BRPL_EOD!Q59-BRPL_ISGS_exbus!Q59</f>
        <v>1.6060458015272339E-3</v>
      </c>
      <c r="R59" s="24">
        <f>BRPL_EOD!R59-BRPL_ISGS_exbus!R59</f>
        <v>1.728338278931929E-3</v>
      </c>
      <c r="S59" s="24">
        <f>BRPL_EOD!S59-BRPL_ISGS_exbus!S59</f>
        <v>-2.9246548323502708E-4</v>
      </c>
      <c r="T59" s="24">
        <f>BRPL_EOD!T59-BRPL_ISGS_exbus!T59</f>
        <v>0</v>
      </c>
      <c r="U59" s="24">
        <f>BRPL_EOD!U59-BRPL_ISGS_exbus!U59</f>
        <v>1.7945156898235837E-5</v>
      </c>
      <c r="V59" s="24">
        <f>BRPL_EOD!V59-BRPL_ISGS_exbus!V59</f>
        <v>-5.1244395604381765E-3</v>
      </c>
      <c r="W59" s="24">
        <f>BRPL_EOD!W59-BRPL_ISGS_exbus!W59</f>
        <v>2.2708286378900766E-3</v>
      </c>
      <c r="X59" s="24">
        <f>BRPL_EOD!X59-BRPL_ISGS_exbus!X59</f>
        <v>0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-2.5125443209503828E-3</v>
      </c>
      <c r="L60" s="24">
        <f>BRPL_EOD!L60-BRPL_ISGS_exbus!L60</f>
        <v>-3.3355454885253266E-5</v>
      </c>
      <c r="M60" s="24">
        <f>BRPL_EOD!M60-BRPL_ISGS_exbus!M60</f>
        <v>1.1089985322314533E-3</v>
      </c>
      <c r="N60" s="24">
        <f>BRPL_EOD!N60-BRPL_ISGS_exbus!N60</f>
        <v>-3.9254570398412625E-3</v>
      </c>
      <c r="O60" s="24">
        <f>BRPL_EOD!O60-BRPL_ISGS_exbus!O60</f>
        <v>-1.7167858042910211E-3</v>
      </c>
      <c r="P60" s="24">
        <f>BRPL_EOD!P60-BRPL_ISGS_exbus!P60</f>
        <v>-6.0979768403512935E-4</v>
      </c>
      <c r="Q60" s="24">
        <f>BRPL_EOD!Q60-BRPL_ISGS_exbus!Q60</f>
        <v>1.6060458015272339E-3</v>
      </c>
      <c r="R60" s="24">
        <f>BRPL_EOD!R60-BRPL_ISGS_exbus!R60</f>
        <v>1.728338278931929E-3</v>
      </c>
      <c r="S60" s="24">
        <f>BRPL_EOD!S60-BRPL_ISGS_exbus!S60</f>
        <v>-2.9246548323502708E-4</v>
      </c>
      <c r="T60" s="24">
        <f>BRPL_EOD!T60-BRPL_ISGS_exbus!T60</f>
        <v>0</v>
      </c>
      <c r="U60" s="24">
        <f>BRPL_EOD!U60-BRPL_ISGS_exbus!U60</f>
        <v>1.7945156898235837E-5</v>
      </c>
      <c r="V60" s="24">
        <f>BRPL_EOD!V60-BRPL_ISGS_exbus!V60</f>
        <v>-4.9943689320386397E-4</v>
      </c>
      <c r="W60" s="24">
        <f>BRPL_EOD!W60-BRPL_ISGS_exbus!W60</f>
        <v>3.7367647060193576E-5</v>
      </c>
      <c r="X60" s="24">
        <f>BRPL_EOD!X60-BRPL_ISGS_exbus!X60</f>
        <v>-3.063812420919021E-3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-2.5125443209503828E-3</v>
      </c>
      <c r="L61" s="24">
        <f>BRPL_EOD!L61-BRPL_ISGS_exbus!L61</f>
        <v>-3.3355454885253266E-5</v>
      </c>
      <c r="M61" s="24">
        <f>BRPL_EOD!M61-BRPL_ISGS_exbus!M61</f>
        <v>1.1089985322314533E-3</v>
      </c>
      <c r="N61" s="24">
        <f>BRPL_EOD!N61-BRPL_ISGS_exbus!N61</f>
        <v>-3.9254570398412625E-3</v>
      </c>
      <c r="O61" s="24">
        <f>BRPL_EOD!O61-BRPL_ISGS_exbus!O61</f>
        <v>-1.7167858042910211E-3</v>
      </c>
      <c r="P61" s="24">
        <f>BRPL_EOD!P61-BRPL_ISGS_exbus!P61</f>
        <v>-6.0979768403512935E-4</v>
      </c>
      <c r="Q61" s="24">
        <f>BRPL_EOD!Q61-BRPL_ISGS_exbus!Q61</f>
        <v>1.6060458015272339E-3</v>
      </c>
      <c r="R61" s="24">
        <f>BRPL_EOD!R61-BRPL_ISGS_exbus!R61</f>
        <v>1.728338278931929E-3</v>
      </c>
      <c r="S61" s="24">
        <f>BRPL_EOD!S61-BRPL_ISGS_exbus!S61</f>
        <v>-2.9246548323502708E-4</v>
      </c>
      <c r="T61" s="24">
        <f>BRPL_EOD!T61-BRPL_ISGS_exbus!T61</f>
        <v>0</v>
      </c>
      <c r="U61" s="24">
        <f>BRPL_EOD!U61-BRPL_ISGS_exbus!U61</f>
        <v>1.7945156898235837E-5</v>
      </c>
      <c r="V61" s="24">
        <f>BRPL_EOD!V61-BRPL_ISGS_exbus!V61</f>
        <v>-4.9943689320386397E-4</v>
      </c>
      <c r="W61" s="24">
        <f>BRPL_EOD!W61-BRPL_ISGS_exbus!W61</f>
        <v>3.7367647060193576E-5</v>
      </c>
      <c r="X61" s="24">
        <f>BRPL_EOD!X61-BRPL_ISGS_exbus!X61</f>
        <v>-3.0638920139125503E-3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-2.5125443209503828E-3</v>
      </c>
      <c r="L62" s="24">
        <f>BRPL_EOD!L62-BRPL_ISGS_exbus!L62</f>
        <v>-3.3355454885253266E-5</v>
      </c>
      <c r="M62" s="24">
        <f>BRPL_EOD!M62-BRPL_ISGS_exbus!M62</f>
        <v>1.1089985322314533E-3</v>
      </c>
      <c r="N62" s="24">
        <f>BRPL_EOD!N62-BRPL_ISGS_exbus!N62</f>
        <v>-3.9254570398412625E-3</v>
      </c>
      <c r="O62" s="24">
        <f>BRPL_EOD!O62-BRPL_ISGS_exbus!O62</f>
        <v>-1.7167858042910211E-3</v>
      </c>
      <c r="P62" s="24">
        <f>BRPL_EOD!P62-BRPL_ISGS_exbus!P62</f>
        <v>-6.0979768403512935E-4</v>
      </c>
      <c r="Q62" s="24">
        <f>BRPL_EOD!Q62-BRPL_ISGS_exbus!Q62</f>
        <v>1.6060458015272339E-3</v>
      </c>
      <c r="R62" s="24">
        <f>BRPL_EOD!R62-BRPL_ISGS_exbus!R62</f>
        <v>1.728338278931929E-3</v>
      </c>
      <c r="S62" s="24">
        <f>BRPL_EOD!S62-BRPL_ISGS_exbus!S62</f>
        <v>-2.9246548323502708E-4</v>
      </c>
      <c r="T62" s="24">
        <f>BRPL_EOD!T62-BRPL_ISGS_exbus!T62</f>
        <v>0</v>
      </c>
      <c r="U62" s="24">
        <f>BRPL_EOD!U62-BRPL_ISGS_exbus!U62</f>
        <v>1.7945156898235837E-5</v>
      </c>
      <c r="V62" s="24">
        <f>BRPL_EOD!V62-BRPL_ISGS_exbus!V62</f>
        <v>-4.9943689320386397E-4</v>
      </c>
      <c r="W62" s="24">
        <f>BRPL_EOD!W62-BRPL_ISGS_exbus!W62</f>
        <v>3.7367647060193576E-5</v>
      </c>
      <c r="X62" s="24">
        <f>BRPL_EOD!X62-BRPL_ISGS_exbus!X62</f>
        <v>-3.0638920139125503E-3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-2.5125443209503828E-3</v>
      </c>
      <c r="L63" s="24">
        <f>BRPL_EOD!L63-BRPL_ISGS_exbus!L63</f>
        <v>-3.3355454885253266E-5</v>
      </c>
      <c r="M63" s="24">
        <f>BRPL_EOD!M63-BRPL_ISGS_exbus!M63</f>
        <v>1.1089985322314533E-3</v>
      </c>
      <c r="N63" s="24">
        <f>BRPL_EOD!N63-BRPL_ISGS_exbus!N63</f>
        <v>-3.9254570398412625E-3</v>
      </c>
      <c r="O63" s="24">
        <f>BRPL_EOD!O63-BRPL_ISGS_exbus!O63</f>
        <v>-1.7167858042910211E-3</v>
      </c>
      <c r="P63" s="24">
        <f>BRPL_EOD!P63-BRPL_ISGS_exbus!P63</f>
        <v>-6.0979768403512935E-4</v>
      </c>
      <c r="Q63" s="24">
        <f>BRPL_EOD!Q63-BRPL_ISGS_exbus!Q63</f>
        <v>1.6060458015272339E-3</v>
      </c>
      <c r="R63" s="24">
        <f>BRPL_EOD!R63-BRPL_ISGS_exbus!R63</f>
        <v>1.428861889927191E-3</v>
      </c>
      <c r="S63" s="24">
        <f>BRPL_EOD!S63-BRPL_ISGS_exbus!S63</f>
        <v>-2.9246548323502708E-4</v>
      </c>
      <c r="T63" s="24">
        <f>BRPL_EOD!T63-BRPL_ISGS_exbus!T63</f>
        <v>0</v>
      </c>
      <c r="U63" s="24">
        <f>BRPL_EOD!U63-BRPL_ISGS_exbus!U63</f>
        <v>1.7945156898235837E-5</v>
      </c>
      <c r="V63" s="24">
        <f>BRPL_EOD!V63-BRPL_ISGS_exbus!V63</f>
        <v>-4.9943689320386397E-4</v>
      </c>
      <c r="W63" s="24">
        <f>BRPL_EOD!W63-BRPL_ISGS_exbus!W63</f>
        <v>3.7367647060193576E-5</v>
      </c>
      <c r="X63" s="24">
        <f>BRPL_EOD!X63-BRPL_ISGS_exbus!X63</f>
        <v>-3.0638920139125503E-3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-2.5125443209503828E-3</v>
      </c>
      <c r="L64" s="24">
        <f>BRPL_EOD!L64-BRPL_ISGS_exbus!L64</f>
        <v>-3.3355454885253266E-5</v>
      </c>
      <c r="M64" s="24">
        <f>BRPL_EOD!M64-BRPL_ISGS_exbus!M64</f>
        <v>1.1089985322314533E-3</v>
      </c>
      <c r="N64" s="24">
        <f>BRPL_EOD!N64-BRPL_ISGS_exbus!N64</f>
        <v>-3.9254570398412625E-3</v>
      </c>
      <c r="O64" s="24">
        <f>BRPL_EOD!O64-BRPL_ISGS_exbus!O64</f>
        <v>-1.7167858042910211E-3</v>
      </c>
      <c r="P64" s="24">
        <f>BRPL_EOD!P64-BRPL_ISGS_exbus!P64</f>
        <v>-6.0979768403512935E-4</v>
      </c>
      <c r="Q64" s="24">
        <f>BRPL_EOD!Q64-BRPL_ISGS_exbus!Q64</f>
        <v>1.6060458015272339E-3</v>
      </c>
      <c r="R64" s="24">
        <f>BRPL_EOD!R64-BRPL_ISGS_exbus!R64</f>
        <v>1.428861889927191E-3</v>
      </c>
      <c r="S64" s="24">
        <f>BRPL_EOD!S64-BRPL_ISGS_exbus!S64</f>
        <v>-2.9246548323502708E-4</v>
      </c>
      <c r="T64" s="24">
        <f>BRPL_EOD!T64-BRPL_ISGS_exbus!T64</f>
        <v>0</v>
      </c>
      <c r="U64" s="24">
        <f>BRPL_EOD!U64-BRPL_ISGS_exbus!U64</f>
        <v>1.7945156898235837E-5</v>
      </c>
      <c r="V64" s="24">
        <f>BRPL_EOD!V64-BRPL_ISGS_exbus!V64</f>
        <v>-4.9943689320386397E-4</v>
      </c>
      <c r="W64" s="24">
        <f>BRPL_EOD!W64-BRPL_ISGS_exbus!W64</f>
        <v>3.7367647060193576E-5</v>
      </c>
      <c r="X64" s="24">
        <f>BRPL_EOD!X64-BRPL_ISGS_exbus!X64</f>
        <v>-3.0638955039137272E-3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-2.5125443209503828E-3</v>
      </c>
      <c r="L65" s="24">
        <f>BRPL_EOD!L65-BRPL_ISGS_exbus!L65</f>
        <v>-3.3355454885253266E-5</v>
      </c>
      <c r="M65" s="24">
        <f>BRPL_EOD!M65-BRPL_ISGS_exbus!M65</f>
        <v>1.1089985322314533E-3</v>
      </c>
      <c r="N65" s="24">
        <f>BRPL_EOD!N65-BRPL_ISGS_exbus!N65</f>
        <v>-3.9254570398412625E-3</v>
      </c>
      <c r="O65" s="24">
        <f>BRPL_EOD!O65-BRPL_ISGS_exbus!O65</f>
        <v>-1.7167858042910211E-3</v>
      </c>
      <c r="P65" s="24">
        <f>BRPL_EOD!P65-BRPL_ISGS_exbus!P65</f>
        <v>-6.0979768403512935E-4</v>
      </c>
      <c r="Q65" s="24">
        <f>BRPL_EOD!Q65-BRPL_ISGS_exbus!Q65</f>
        <v>1.6060458015272339E-3</v>
      </c>
      <c r="R65" s="24">
        <f>BRPL_EOD!R65-BRPL_ISGS_exbus!R65</f>
        <v>1.428861889927191E-3</v>
      </c>
      <c r="S65" s="24">
        <f>BRPL_EOD!S65-BRPL_ISGS_exbus!S65</f>
        <v>-2.9246548323502708E-4</v>
      </c>
      <c r="T65" s="24">
        <f>BRPL_EOD!T65-BRPL_ISGS_exbus!T65</f>
        <v>0</v>
      </c>
      <c r="U65" s="24">
        <f>BRPL_EOD!U65-BRPL_ISGS_exbus!U65</f>
        <v>1.7945156898235837E-5</v>
      </c>
      <c r="V65" s="24">
        <f>BRPL_EOD!V65-BRPL_ISGS_exbus!V65</f>
        <v>-4.9943689320386397E-4</v>
      </c>
      <c r="W65" s="24">
        <f>BRPL_EOD!W65-BRPL_ISGS_exbus!W65</f>
        <v>-1.1598388656128833E-3</v>
      </c>
      <c r="X65" s="24">
        <f>BRPL_EOD!X65-BRPL_ISGS_exbus!X65</f>
        <v>-3.0625382674998036E-3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-2.5125443209503828E-3</v>
      </c>
      <c r="L66" s="24">
        <f>BRPL_EOD!L66-BRPL_ISGS_exbus!L66</f>
        <v>-3.3355454885253266E-5</v>
      </c>
      <c r="M66" s="24">
        <f>BRPL_EOD!M66-BRPL_ISGS_exbus!M66</f>
        <v>1.1089985322314533E-3</v>
      </c>
      <c r="N66" s="24">
        <f>BRPL_EOD!N66-BRPL_ISGS_exbus!N66</f>
        <v>-3.9254570398412625E-3</v>
      </c>
      <c r="O66" s="24">
        <f>BRPL_EOD!O66-BRPL_ISGS_exbus!O66</f>
        <v>-1.7167858042910211E-3</v>
      </c>
      <c r="P66" s="24">
        <f>BRPL_EOD!P66-BRPL_ISGS_exbus!P66</f>
        <v>-6.0979768403512935E-4</v>
      </c>
      <c r="Q66" s="24">
        <f>BRPL_EOD!Q66-BRPL_ISGS_exbus!Q66</f>
        <v>5.0802968944099192E-3</v>
      </c>
      <c r="R66" s="24">
        <f>BRPL_EOD!R66-BRPL_ISGS_exbus!R66</f>
        <v>1.428861889927191E-3</v>
      </c>
      <c r="S66" s="24">
        <f>BRPL_EOD!S66-BRPL_ISGS_exbus!S66</f>
        <v>-1.5405190424377935E-3</v>
      </c>
      <c r="T66" s="24">
        <f>BRPL_EOD!T66-BRPL_ISGS_exbus!T66</f>
        <v>0</v>
      </c>
      <c r="U66" s="24">
        <f>BRPL_EOD!U66-BRPL_ISGS_exbus!U66</f>
        <v>1.7945156898235837E-5</v>
      </c>
      <c r="V66" s="24">
        <f>BRPL_EOD!V66-BRPL_ISGS_exbus!V66</f>
        <v>-1.5272225628457647E-3</v>
      </c>
      <c r="W66" s="24">
        <f>BRPL_EOD!W66-BRPL_ISGS_exbus!W66</f>
        <v>5.2759790334953038E-3</v>
      </c>
      <c r="X66" s="24">
        <f>BRPL_EOD!X66-BRPL_ISGS_exbus!X66</f>
        <v>4.59698801918762E-4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0</v>
      </c>
      <c r="L67" s="24">
        <f>BRPL_EOD!L67-BRPL_ISGS_exbus!L67</f>
        <v>5.885015202800048E-5</v>
      </c>
      <c r="M67" s="24">
        <f>BRPL_EOD!M67-BRPL_ISGS_exbus!M67</f>
        <v>1.1089985322314533E-3</v>
      </c>
      <c r="N67" s="24">
        <f>BRPL_EOD!N67-BRPL_ISGS_exbus!N67</f>
        <v>-3.9254570398412625E-3</v>
      </c>
      <c r="O67" s="24">
        <f>BRPL_EOD!O67-BRPL_ISGS_exbus!O67</f>
        <v>-1.7167858042910211E-3</v>
      </c>
      <c r="P67" s="24">
        <f>BRPL_EOD!P67-BRPL_ISGS_exbus!P67</f>
        <v>-6.0979768403512935E-4</v>
      </c>
      <c r="Q67" s="24">
        <f>BRPL_EOD!Q67-BRPL_ISGS_exbus!Q67</f>
        <v>-1.3421685714289922E-3</v>
      </c>
      <c r="R67" s="24">
        <f>BRPL_EOD!R67-BRPL_ISGS_exbus!R67</f>
        <v>5.399428571426057E-3</v>
      </c>
      <c r="S67" s="24">
        <f>BRPL_EOD!S67-BRPL_ISGS_exbus!S67</f>
        <v>1.8670271546632478E-3</v>
      </c>
      <c r="T67" s="24">
        <f>BRPL_EOD!T67-BRPL_ISGS_exbus!T67</f>
        <v>0</v>
      </c>
      <c r="U67" s="24">
        <f>BRPL_EOD!U67-BRPL_ISGS_exbus!U67</f>
        <v>1.7945156898235837E-5</v>
      </c>
      <c r="V67" s="24">
        <f>BRPL_EOD!V67-BRPL_ISGS_exbus!V67</f>
        <v>-2.3753674607203124E-3</v>
      </c>
      <c r="W67" s="24">
        <f>BRPL_EOD!W67-BRPL_ISGS_exbus!W67</f>
        <v>5.0964574753820102E-3</v>
      </c>
      <c r="X67" s="24">
        <f>BRPL_EOD!X67-BRPL_ISGS_exbus!X67</f>
        <v>3.1797799618615841E-3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0</v>
      </c>
      <c r="L68" s="24">
        <f>BRPL_EOD!L68-BRPL_ISGS_exbus!L68</f>
        <v>5.885015202800048E-5</v>
      </c>
      <c r="M68" s="24">
        <f>BRPL_EOD!M68-BRPL_ISGS_exbus!M68</f>
        <v>1.1089985322314533E-3</v>
      </c>
      <c r="N68" s="24">
        <f>BRPL_EOD!N68-BRPL_ISGS_exbus!N68</f>
        <v>-3.9254570398412625E-3</v>
      </c>
      <c r="O68" s="24">
        <f>BRPL_EOD!O68-BRPL_ISGS_exbus!O68</f>
        <v>-1.7167858042910211E-3</v>
      </c>
      <c r="P68" s="24">
        <f>BRPL_EOD!P68-BRPL_ISGS_exbus!P68</f>
        <v>-6.0979768403512935E-4</v>
      </c>
      <c r="Q68" s="24">
        <f>BRPL_EOD!Q68-BRPL_ISGS_exbus!Q68</f>
        <v>-1.3421685714289922E-3</v>
      </c>
      <c r="R68" s="24">
        <f>BRPL_EOD!R68-BRPL_ISGS_exbus!R68</f>
        <v>9.2442916972821365E-3</v>
      </c>
      <c r="S68" s="24">
        <f>BRPL_EOD!S68-BRPL_ISGS_exbus!S68</f>
        <v>1.8670271546632478E-3</v>
      </c>
      <c r="T68" s="24">
        <f>BRPL_EOD!T68-BRPL_ISGS_exbus!T68</f>
        <v>0</v>
      </c>
      <c r="U68" s="24">
        <f>BRPL_EOD!U68-BRPL_ISGS_exbus!U68</f>
        <v>1.7945156898235837E-5</v>
      </c>
      <c r="V68" s="24">
        <f>BRPL_EOD!V68-BRPL_ISGS_exbus!V68</f>
        <v>-2.3753674607203124E-3</v>
      </c>
      <c r="W68" s="24">
        <f>BRPL_EOD!W68-BRPL_ISGS_exbus!W68</f>
        <v>5.0964574753820102E-3</v>
      </c>
      <c r="X68" s="24">
        <f>BRPL_EOD!X68-BRPL_ISGS_exbus!X68</f>
        <v>-1.4458280402891432E-3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0</v>
      </c>
      <c r="L69" s="24">
        <f>BRPL_EOD!L69-BRPL_ISGS_exbus!L69</f>
        <v>5.885015202800048E-5</v>
      </c>
      <c r="M69" s="24">
        <f>BRPL_EOD!M69-BRPL_ISGS_exbus!M69</f>
        <v>1.1089985322314533E-3</v>
      </c>
      <c r="N69" s="24">
        <f>BRPL_EOD!N69-BRPL_ISGS_exbus!N69</f>
        <v>-3.9254570398412625E-3</v>
      </c>
      <c r="O69" s="24">
        <f>BRPL_EOD!O69-BRPL_ISGS_exbus!O69</f>
        <v>-1.7167858042910211E-3</v>
      </c>
      <c r="P69" s="24">
        <f>BRPL_EOD!P69-BRPL_ISGS_exbus!P69</f>
        <v>-6.0979768403512935E-4</v>
      </c>
      <c r="Q69" s="24">
        <f>BRPL_EOD!Q69-BRPL_ISGS_exbus!Q69</f>
        <v>-1.3421685714289922E-3</v>
      </c>
      <c r="R69" s="24">
        <f>BRPL_EOD!R69-BRPL_ISGS_exbus!R69</f>
        <v>9.2442916972821365E-3</v>
      </c>
      <c r="S69" s="24">
        <f>BRPL_EOD!S69-BRPL_ISGS_exbus!S69</f>
        <v>1.8670271546632478E-3</v>
      </c>
      <c r="T69" s="24">
        <f>BRPL_EOD!T69-BRPL_ISGS_exbus!T69</f>
        <v>0</v>
      </c>
      <c r="U69" s="24">
        <f>BRPL_EOD!U69-BRPL_ISGS_exbus!U69</f>
        <v>1.7945156898235837E-5</v>
      </c>
      <c r="V69" s="24">
        <f>BRPL_EOD!V69-BRPL_ISGS_exbus!V69</f>
        <v>-2.3753674607203124E-3</v>
      </c>
      <c r="W69" s="24">
        <f>BRPL_EOD!W69-BRPL_ISGS_exbus!W69</f>
        <v>5.0964574753820102E-3</v>
      </c>
      <c r="X69" s="24">
        <f>BRPL_EOD!X69-BRPL_ISGS_exbus!X69</f>
        <v>-1.4458280402891432E-3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0</v>
      </c>
      <c r="L70" s="24">
        <f>BRPL_EOD!L70-BRPL_ISGS_exbus!L70</f>
        <v>5.885015202800048E-5</v>
      </c>
      <c r="M70" s="24">
        <f>BRPL_EOD!M70-BRPL_ISGS_exbus!M70</f>
        <v>1.1089985322314533E-3</v>
      </c>
      <c r="N70" s="24">
        <f>BRPL_EOD!N70-BRPL_ISGS_exbus!N70</f>
        <v>-3.9254570398412625E-3</v>
      </c>
      <c r="O70" s="24">
        <f>BRPL_EOD!O70-BRPL_ISGS_exbus!O70</f>
        <v>-1.7167858042910211E-3</v>
      </c>
      <c r="P70" s="24">
        <f>BRPL_EOD!P70-BRPL_ISGS_exbus!P70</f>
        <v>-6.0979768403512935E-4</v>
      </c>
      <c r="Q70" s="24">
        <f>BRPL_EOD!Q70-BRPL_ISGS_exbus!Q70</f>
        <v>-1.3421685714289922E-3</v>
      </c>
      <c r="R70" s="24">
        <f>BRPL_EOD!R70-BRPL_ISGS_exbus!R70</f>
        <v>9.2442916972821365E-3</v>
      </c>
      <c r="S70" s="24">
        <f>BRPL_EOD!S70-BRPL_ISGS_exbus!S70</f>
        <v>1.8670271546632478E-3</v>
      </c>
      <c r="T70" s="24">
        <f>BRPL_EOD!T70-BRPL_ISGS_exbus!T70</f>
        <v>0</v>
      </c>
      <c r="U70" s="24">
        <f>BRPL_EOD!U70-BRPL_ISGS_exbus!U70</f>
        <v>1.7945156898235837E-5</v>
      </c>
      <c r="V70" s="24">
        <f>BRPL_EOD!V70-BRPL_ISGS_exbus!V70</f>
        <v>-2.3753674607203124E-3</v>
      </c>
      <c r="W70" s="24">
        <f>BRPL_EOD!W70-BRPL_ISGS_exbus!W70</f>
        <v>5.0964574753820102E-3</v>
      </c>
      <c r="X70" s="24">
        <f>BRPL_EOD!X70-BRPL_ISGS_exbus!X70</f>
        <v>-1.4458280402891432E-3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0</v>
      </c>
      <c r="L71" s="24">
        <f>BRPL_EOD!L71-BRPL_ISGS_exbus!L71</f>
        <v>-2.830480393196666E-4</v>
      </c>
      <c r="M71" s="24">
        <f>BRPL_EOD!M71-BRPL_ISGS_exbus!M71</f>
        <v>1.1089985322314533E-3</v>
      </c>
      <c r="N71" s="24">
        <f>BRPL_EOD!N71-BRPL_ISGS_exbus!N71</f>
        <v>-3.9254570398412625E-3</v>
      </c>
      <c r="O71" s="24">
        <f>BRPL_EOD!O71-BRPL_ISGS_exbus!O71</f>
        <v>-1.7167858042910211E-3</v>
      </c>
      <c r="P71" s="24">
        <f>BRPL_EOD!P71-BRPL_ISGS_exbus!P71</f>
        <v>-6.0979768403512935E-4</v>
      </c>
      <c r="Q71" s="24">
        <f>BRPL_EOD!Q71-BRPL_ISGS_exbus!Q71</f>
        <v>-1.3421685714289922E-3</v>
      </c>
      <c r="R71" s="24">
        <f>BRPL_EOD!R71-BRPL_ISGS_exbus!R71</f>
        <v>9.2442916972821365E-3</v>
      </c>
      <c r="S71" s="24">
        <f>BRPL_EOD!S71-BRPL_ISGS_exbus!S71</f>
        <v>1.8670271546632478E-3</v>
      </c>
      <c r="T71" s="24">
        <f>BRPL_EOD!T71-BRPL_ISGS_exbus!T71</f>
        <v>0</v>
      </c>
      <c r="U71" s="24">
        <f>BRPL_EOD!U71-BRPL_ISGS_exbus!U71</f>
        <v>1.7945156898235837E-5</v>
      </c>
      <c r="V71" s="24">
        <f>BRPL_EOD!V71-BRPL_ISGS_exbus!V71</f>
        <v>-2.3753674607203124E-3</v>
      </c>
      <c r="W71" s="24">
        <f>BRPL_EOD!W71-BRPL_ISGS_exbus!W71</f>
        <v>5.0964574753820102E-3</v>
      </c>
      <c r="X71" s="24">
        <f>BRPL_EOD!X71-BRPL_ISGS_exbus!X71</f>
        <v>-1.4458280402891432E-3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0</v>
      </c>
      <c r="L72" s="24">
        <f>BRPL_EOD!L72-BRPL_ISGS_exbus!L72</f>
        <v>-6.2690375838059254E-5</v>
      </c>
      <c r="M72" s="24">
        <f>BRPL_EOD!M72-BRPL_ISGS_exbus!M72</f>
        <v>1.1089985322314533E-3</v>
      </c>
      <c r="N72" s="24">
        <f>BRPL_EOD!N72-BRPL_ISGS_exbus!N72</f>
        <v>-3.9254570398412625E-3</v>
      </c>
      <c r="O72" s="24">
        <f>BRPL_EOD!O72-BRPL_ISGS_exbus!O72</f>
        <v>-1.7167858042910211E-3</v>
      </c>
      <c r="P72" s="24">
        <f>BRPL_EOD!P72-BRPL_ISGS_exbus!P72</f>
        <v>-6.0979768403512935E-4</v>
      </c>
      <c r="Q72" s="24">
        <f>BRPL_EOD!Q72-BRPL_ISGS_exbus!Q72</f>
        <v>-1.3421685714289922E-3</v>
      </c>
      <c r="R72" s="24">
        <f>BRPL_EOD!R72-BRPL_ISGS_exbus!R72</f>
        <v>9.2442916972821365E-3</v>
      </c>
      <c r="S72" s="24">
        <f>BRPL_EOD!S72-BRPL_ISGS_exbus!S72</f>
        <v>1.8670271546632478E-3</v>
      </c>
      <c r="T72" s="24">
        <f>BRPL_EOD!T72-BRPL_ISGS_exbus!T72</f>
        <v>0</v>
      </c>
      <c r="U72" s="24">
        <f>BRPL_EOD!U72-BRPL_ISGS_exbus!U72</f>
        <v>1.7945156898235837E-5</v>
      </c>
      <c r="V72" s="24">
        <f>BRPL_EOD!V72-BRPL_ISGS_exbus!V72</f>
        <v>-2.3753674607203124E-3</v>
      </c>
      <c r="W72" s="24">
        <f>BRPL_EOD!W72-BRPL_ISGS_exbus!W72</f>
        <v>5.0964574753820102E-3</v>
      </c>
      <c r="X72" s="24">
        <f>BRPL_EOD!X72-BRPL_ISGS_exbus!X72</f>
        <v>-1.4458280402891432E-3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0</v>
      </c>
      <c r="L73" s="24">
        <f>BRPL_EOD!L73-BRPL_ISGS_exbus!L73</f>
        <v>-6.2690375838059254E-5</v>
      </c>
      <c r="M73" s="24">
        <f>BRPL_EOD!M73-BRPL_ISGS_exbus!M73</f>
        <v>1.1089985322314533E-3</v>
      </c>
      <c r="N73" s="24">
        <f>BRPL_EOD!N73-BRPL_ISGS_exbus!N73</f>
        <v>-3.9254570398412625E-3</v>
      </c>
      <c r="O73" s="24">
        <f>BRPL_EOD!O73-BRPL_ISGS_exbus!O73</f>
        <v>-1.7167858042910211E-3</v>
      </c>
      <c r="P73" s="24">
        <f>BRPL_EOD!P73-BRPL_ISGS_exbus!P73</f>
        <v>-6.0979768403512935E-4</v>
      </c>
      <c r="Q73" s="24">
        <f>BRPL_EOD!Q73-BRPL_ISGS_exbus!Q73</f>
        <v>-1.3421685714289922E-3</v>
      </c>
      <c r="R73" s="24">
        <f>BRPL_EOD!R73-BRPL_ISGS_exbus!R73</f>
        <v>9.2442916972821365E-3</v>
      </c>
      <c r="S73" s="24">
        <f>BRPL_EOD!S73-BRPL_ISGS_exbus!S73</f>
        <v>1.8670271546632478E-3</v>
      </c>
      <c r="T73" s="24">
        <f>BRPL_EOD!T73-BRPL_ISGS_exbus!T73</f>
        <v>0</v>
      </c>
      <c r="U73" s="24">
        <f>BRPL_EOD!U73-BRPL_ISGS_exbus!U73</f>
        <v>1.7945156898235837E-5</v>
      </c>
      <c r="V73" s="24">
        <f>BRPL_EOD!V73-BRPL_ISGS_exbus!V73</f>
        <v>-2.3753674607203124E-3</v>
      </c>
      <c r="W73" s="24">
        <f>BRPL_EOD!W73-BRPL_ISGS_exbus!W73</f>
        <v>5.0964574753820102E-3</v>
      </c>
      <c r="X73" s="24">
        <f>BRPL_EOD!X73-BRPL_ISGS_exbus!X73</f>
        <v>-1.4458280402891432E-3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0</v>
      </c>
      <c r="L74" s="24">
        <f>BRPL_EOD!L74-BRPL_ISGS_exbus!L74</f>
        <v>-6.2690375838059254E-5</v>
      </c>
      <c r="M74" s="24">
        <f>BRPL_EOD!M74-BRPL_ISGS_exbus!M74</f>
        <v>1.1089985322314533E-3</v>
      </c>
      <c r="N74" s="24">
        <f>BRPL_EOD!N74-BRPL_ISGS_exbus!N74</f>
        <v>-3.9254570398412625E-3</v>
      </c>
      <c r="O74" s="24">
        <f>BRPL_EOD!O74-BRPL_ISGS_exbus!O74</f>
        <v>-1.7167858042910211E-3</v>
      </c>
      <c r="P74" s="24">
        <f>BRPL_EOD!P74-BRPL_ISGS_exbus!P74</f>
        <v>-6.0979768403512935E-4</v>
      </c>
      <c r="Q74" s="24">
        <f>BRPL_EOD!Q74-BRPL_ISGS_exbus!Q74</f>
        <v>-1.3421685714289922E-3</v>
      </c>
      <c r="R74" s="24">
        <f>BRPL_EOD!R74-BRPL_ISGS_exbus!R74</f>
        <v>9.2442916972821365E-3</v>
      </c>
      <c r="S74" s="24">
        <f>BRPL_EOD!S74-BRPL_ISGS_exbus!S74</f>
        <v>1.8670271546632478E-3</v>
      </c>
      <c r="T74" s="24">
        <f>BRPL_EOD!T74-BRPL_ISGS_exbus!T74</f>
        <v>0</v>
      </c>
      <c r="U74" s="24">
        <f>BRPL_EOD!U74-BRPL_ISGS_exbus!U74</f>
        <v>1.7945156898235837E-5</v>
      </c>
      <c r="V74" s="24">
        <f>BRPL_EOD!V74-BRPL_ISGS_exbus!V74</f>
        <v>-2.3753674607203124E-3</v>
      </c>
      <c r="W74" s="24">
        <f>BRPL_EOD!W74-BRPL_ISGS_exbus!W74</f>
        <v>5.0964574753820102E-3</v>
      </c>
      <c r="X74" s="24">
        <f>BRPL_EOD!X74-BRPL_ISGS_exbus!X74</f>
        <v>-1.4458280402891432E-3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0</v>
      </c>
      <c r="L75" s="24">
        <f>BRPL_EOD!L75-BRPL_ISGS_exbus!L75</f>
        <v>-7.7603381335222821E-5</v>
      </c>
      <c r="M75" s="24">
        <f>BRPL_EOD!M75-BRPL_ISGS_exbus!M75</f>
        <v>1.1089985322314533E-3</v>
      </c>
      <c r="N75" s="24">
        <f>BRPL_EOD!N75-BRPL_ISGS_exbus!N75</f>
        <v>-3.9254570398412625E-3</v>
      </c>
      <c r="O75" s="24">
        <f>BRPL_EOD!O75-BRPL_ISGS_exbus!O75</f>
        <v>1.6829136589535665E-3</v>
      </c>
      <c r="P75" s="24">
        <f>BRPL_EOD!P75-BRPL_ISGS_exbus!P75</f>
        <v>-6.0979768403512935E-4</v>
      </c>
      <c r="Q75" s="24">
        <f>BRPL_EOD!Q75-BRPL_ISGS_exbus!Q75</f>
        <v>1.8918270893371059E-3</v>
      </c>
      <c r="R75" s="24">
        <f>BRPL_EOD!R75-BRPL_ISGS_exbus!R75</f>
        <v>9.2442916972821365E-3</v>
      </c>
      <c r="S75" s="24">
        <f>BRPL_EOD!S75-BRPL_ISGS_exbus!S75</f>
        <v>1.8670271546632478E-3</v>
      </c>
      <c r="T75" s="24">
        <f>BRPL_EOD!T75-BRPL_ISGS_exbus!T75</f>
        <v>0</v>
      </c>
      <c r="U75" s="24">
        <f>BRPL_EOD!U75-BRPL_ISGS_exbus!U75</f>
        <v>1.7945156898235837E-5</v>
      </c>
      <c r="V75" s="24">
        <f>BRPL_EOD!V75-BRPL_ISGS_exbus!V75</f>
        <v>-2.3753674607203124E-3</v>
      </c>
      <c r="W75" s="24">
        <f>BRPL_EOD!W75-BRPL_ISGS_exbus!W75</f>
        <v>5.0964574753820102E-3</v>
      </c>
      <c r="X75" s="24">
        <f>BRPL_EOD!X75-BRPL_ISGS_exbus!X75</f>
        <v>-1.4458280402891432E-3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0</v>
      </c>
      <c r="L76" s="24">
        <f>BRPL_EOD!L76-BRPL_ISGS_exbus!L76</f>
        <v>-7.7603381335222821E-5</v>
      </c>
      <c r="M76" s="24">
        <f>BRPL_EOD!M76-BRPL_ISGS_exbus!M76</f>
        <v>1.1089985322314533E-3</v>
      </c>
      <c r="N76" s="24">
        <f>BRPL_EOD!N76-BRPL_ISGS_exbus!N76</f>
        <v>-3.9254570398412625E-3</v>
      </c>
      <c r="O76" s="24">
        <f>BRPL_EOD!O76-BRPL_ISGS_exbus!O76</f>
        <v>5.2742125149052299E-5</v>
      </c>
      <c r="P76" s="24">
        <f>BRPL_EOD!P76-BRPL_ISGS_exbus!P76</f>
        <v>-6.0979768403512935E-4</v>
      </c>
      <c r="Q76" s="24">
        <f>BRPL_EOD!Q76-BRPL_ISGS_exbus!Q76</f>
        <v>1.8918270893371059E-3</v>
      </c>
      <c r="R76" s="24">
        <f>BRPL_EOD!R76-BRPL_ISGS_exbus!R76</f>
        <v>9.2442916972821365E-3</v>
      </c>
      <c r="S76" s="24">
        <f>BRPL_EOD!S76-BRPL_ISGS_exbus!S76</f>
        <v>1.8670271546632478E-3</v>
      </c>
      <c r="T76" s="24">
        <f>BRPL_EOD!T76-BRPL_ISGS_exbus!T76</f>
        <v>0</v>
      </c>
      <c r="U76" s="24">
        <f>BRPL_EOD!U76-BRPL_ISGS_exbus!U76</f>
        <v>1.7945156898235837E-5</v>
      </c>
      <c r="V76" s="24">
        <f>BRPL_EOD!V76-BRPL_ISGS_exbus!V76</f>
        <v>-2.3753674607203124E-3</v>
      </c>
      <c r="W76" s="24">
        <f>BRPL_EOD!W76-BRPL_ISGS_exbus!W76</f>
        <v>5.0964574753820102E-3</v>
      </c>
      <c r="X76" s="24">
        <f>BRPL_EOD!X76-BRPL_ISGS_exbus!X76</f>
        <v>-1.4458280402891432E-3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0</v>
      </c>
      <c r="L77" s="24">
        <f>BRPL_EOD!L77-BRPL_ISGS_exbus!L77</f>
        <v>-9.0845986772336573E-5</v>
      </c>
      <c r="M77" s="24">
        <f>BRPL_EOD!M77-BRPL_ISGS_exbus!M77</f>
        <v>1.1089985322314533E-3</v>
      </c>
      <c r="N77" s="24">
        <f>BRPL_EOD!N77-BRPL_ISGS_exbus!N77</f>
        <v>-3.9254570398412625E-3</v>
      </c>
      <c r="O77" s="24">
        <f>BRPL_EOD!O77-BRPL_ISGS_exbus!O77</f>
        <v>5.2742125149052299E-5</v>
      </c>
      <c r="P77" s="24">
        <f>BRPL_EOD!P77-BRPL_ISGS_exbus!P77</f>
        <v>-6.0979768403512935E-4</v>
      </c>
      <c r="Q77" s="24">
        <f>BRPL_EOD!Q77-BRPL_ISGS_exbus!Q77</f>
        <v>1.8918270893371059E-3</v>
      </c>
      <c r="R77" s="24">
        <f>BRPL_EOD!R77-BRPL_ISGS_exbus!R77</f>
        <v>9.2442916972821365E-3</v>
      </c>
      <c r="S77" s="24">
        <f>BRPL_EOD!S77-BRPL_ISGS_exbus!S77</f>
        <v>1.8670271546632478E-3</v>
      </c>
      <c r="T77" s="24">
        <f>BRPL_EOD!T77-BRPL_ISGS_exbus!T77</f>
        <v>0</v>
      </c>
      <c r="U77" s="24">
        <f>BRPL_EOD!U77-BRPL_ISGS_exbus!U77</f>
        <v>1.7945156898235837E-5</v>
      </c>
      <c r="V77" s="24">
        <f>BRPL_EOD!V77-BRPL_ISGS_exbus!V77</f>
        <v>-2.3753674607203124E-3</v>
      </c>
      <c r="W77" s="24">
        <f>BRPL_EOD!W77-BRPL_ISGS_exbus!W77</f>
        <v>5.0964574753820102E-3</v>
      </c>
      <c r="X77" s="24">
        <f>BRPL_EOD!X77-BRPL_ISGS_exbus!X77</f>
        <v>-1.4458280402891432E-3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0</v>
      </c>
      <c r="L78" s="24">
        <f>BRPL_EOD!L78-BRPL_ISGS_exbus!L78</f>
        <v>-9.0845986772336573E-5</v>
      </c>
      <c r="M78" s="24">
        <f>BRPL_EOD!M78-BRPL_ISGS_exbus!M78</f>
        <v>1.1089985322314533E-3</v>
      </c>
      <c r="N78" s="24">
        <f>BRPL_EOD!N78-BRPL_ISGS_exbus!N78</f>
        <v>-3.9254570398412625E-3</v>
      </c>
      <c r="O78" s="24">
        <f>BRPL_EOD!O78-BRPL_ISGS_exbus!O78</f>
        <v>5.2742125149052299E-5</v>
      </c>
      <c r="P78" s="24">
        <f>BRPL_EOD!P78-BRPL_ISGS_exbus!P78</f>
        <v>-6.0979768403512935E-4</v>
      </c>
      <c r="Q78" s="24">
        <f>BRPL_EOD!Q78-BRPL_ISGS_exbus!Q78</f>
        <v>1.8918270893371059E-3</v>
      </c>
      <c r="R78" s="24">
        <f>BRPL_EOD!R78-BRPL_ISGS_exbus!R78</f>
        <v>9.2442916972821365E-3</v>
      </c>
      <c r="S78" s="24">
        <f>BRPL_EOD!S78-BRPL_ISGS_exbus!S78</f>
        <v>1.8670271546632478E-3</v>
      </c>
      <c r="T78" s="24">
        <f>BRPL_EOD!T78-BRPL_ISGS_exbus!T78</f>
        <v>0</v>
      </c>
      <c r="U78" s="24">
        <f>BRPL_EOD!U78-BRPL_ISGS_exbus!U78</f>
        <v>1.7945156898235837E-5</v>
      </c>
      <c r="V78" s="24">
        <f>BRPL_EOD!V78-BRPL_ISGS_exbus!V78</f>
        <v>-2.3753674607203124E-3</v>
      </c>
      <c r="W78" s="24">
        <f>BRPL_EOD!W78-BRPL_ISGS_exbus!W78</f>
        <v>5.0964574753820102E-3</v>
      </c>
      <c r="X78" s="24">
        <f>BRPL_EOD!X78-BRPL_ISGS_exbus!X78</f>
        <v>-1.4458280402891432E-3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0</v>
      </c>
      <c r="L79" s="24">
        <f>BRPL_EOD!L79-BRPL_ISGS_exbus!L79</f>
        <v>-3.4722737819237182E-5</v>
      </c>
      <c r="M79" s="24">
        <f>BRPL_EOD!M79-BRPL_ISGS_exbus!M79</f>
        <v>1.1089985322314533E-3</v>
      </c>
      <c r="N79" s="24">
        <f>BRPL_EOD!N79-BRPL_ISGS_exbus!N79</f>
        <v>-3.9254570398412625E-3</v>
      </c>
      <c r="O79" s="24">
        <f>BRPL_EOD!O79-BRPL_ISGS_exbus!O79</f>
        <v>5.2742125149052299E-5</v>
      </c>
      <c r="P79" s="24">
        <f>BRPL_EOD!P79-BRPL_ISGS_exbus!P79</f>
        <v>-6.0979768403512935E-4</v>
      </c>
      <c r="Q79" s="24">
        <f>BRPL_EOD!Q79-BRPL_ISGS_exbus!Q79</f>
        <v>-1.3421685714289922E-3</v>
      </c>
      <c r="R79" s="24">
        <f>BRPL_EOD!R79-BRPL_ISGS_exbus!R79</f>
        <v>9.2442916972821365E-3</v>
      </c>
      <c r="S79" s="24">
        <f>BRPL_EOD!S79-BRPL_ISGS_exbus!S79</f>
        <v>1.8670271546632478E-3</v>
      </c>
      <c r="T79" s="24">
        <f>BRPL_EOD!T79-BRPL_ISGS_exbus!T79</f>
        <v>0</v>
      </c>
      <c r="U79" s="24">
        <f>BRPL_EOD!U79-BRPL_ISGS_exbus!U79</f>
        <v>1.7945156898235837E-5</v>
      </c>
      <c r="V79" s="24">
        <f>BRPL_EOD!V79-BRPL_ISGS_exbus!V79</f>
        <v>-2.3753674607203124E-3</v>
      </c>
      <c r="W79" s="24">
        <f>BRPL_EOD!W79-BRPL_ISGS_exbus!W79</f>
        <v>5.0964574753820102E-3</v>
      </c>
      <c r="X79" s="24">
        <f>BRPL_EOD!X79-BRPL_ISGS_exbus!X79</f>
        <v>-1.4458280402891432E-3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0</v>
      </c>
      <c r="L80" s="24">
        <f>BRPL_EOD!L80-BRPL_ISGS_exbus!L80</f>
        <v>1.4314742771404099E-4</v>
      </c>
      <c r="M80" s="24">
        <f>BRPL_EOD!M80-BRPL_ISGS_exbus!M80</f>
        <v>1.1089985322314533E-3</v>
      </c>
      <c r="N80" s="24">
        <f>BRPL_EOD!N80-BRPL_ISGS_exbus!N80</f>
        <v>-3.9254570398412625E-3</v>
      </c>
      <c r="O80" s="24">
        <f>BRPL_EOD!O80-BRPL_ISGS_exbus!O80</f>
        <v>5.2742125149052299E-5</v>
      </c>
      <c r="P80" s="24">
        <f>BRPL_EOD!P80-BRPL_ISGS_exbus!P80</f>
        <v>-6.0979768403512935E-4</v>
      </c>
      <c r="Q80" s="24">
        <f>BRPL_EOD!Q80-BRPL_ISGS_exbus!Q80</f>
        <v>-1.3421685714289922E-3</v>
      </c>
      <c r="R80" s="24">
        <f>BRPL_EOD!R80-BRPL_ISGS_exbus!R80</f>
        <v>9.2442916972821365E-3</v>
      </c>
      <c r="S80" s="24">
        <f>BRPL_EOD!S80-BRPL_ISGS_exbus!S80</f>
        <v>1.8670271546632478E-3</v>
      </c>
      <c r="T80" s="24">
        <f>BRPL_EOD!T80-BRPL_ISGS_exbus!T80</f>
        <v>0</v>
      </c>
      <c r="U80" s="24">
        <f>BRPL_EOD!U80-BRPL_ISGS_exbus!U80</f>
        <v>1.7945156898235837E-5</v>
      </c>
      <c r="V80" s="24">
        <f>BRPL_EOD!V80-BRPL_ISGS_exbus!V80</f>
        <v>-2.3753674607203124E-3</v>
      </c>
      <c r="W80" s="24">
        <f>BRPL_EOD!W80-BRPL_ISGS_exbus!W80</f>
        <v>5.0964574753820102E-3</v>
      </c>
      <c r="X80" s="24">
        <f>BRPL_EOD!X80-BRPL_ISGS_exbus!X80</f>
        <v>-1.4458280402891432E-3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0</v>
      </c>
      <c r="L81" s="24">
        <f>BRPL_EOD!L81-BRPL_ISGS_exbus!L81</f>
        <v>-6.4574748371626356E-5</v>
      </c>
      <c r="M81" s="24">
        <f>BRPL_EOD!M81-BRPL_ISGS_exbus!M81</f>
        <v>1.1089985322314533E-3</v>
      </c>
      <c r="N81" s="24">
        <f>BRPL_EOD!N81-BRPL_ISGS_exbus!N81</f>
        <v>-3.9254570398412625E-3</v>
      </c>
      <c r="O81" s="24">
        <f>BRPL_EOD!O81-BRPL_ISGS_exbus!O81</f>
        <v>5.2742125149052299E-5</v>
      </c>
      <c r="P81" s="24">
        <f>BRPL_EOD!P81-BRPL_ISGS_exbus!P81</f>
        <v>-6.0979768403512935E-4</v>
      </c>
      <c r="Q81" s="24">
        <f>BRPL_EOD!Q81-BRPL_ISGS_exbus!Q81</f>
        <v>-1.3421685714289922E-3</v>
      </c>
      <c r="R81" s="24">
        <f>BRPL_EOD!R81-BRPL_ISGS_exbus!R81</f>
        <v>9.2442916972821365E-3</v>
      </c>
      <c r="S81" s="24">
        <f>BRPL_EOD!S81-BRPL_ISGS_exbus!S81</f>
        <v>1.8670271546632478E-3</v>
      </c>
      <c r="T81" s="24">
        <f>BRPL_EOD!T81-BRPL_ISGS_exbus!T81</f>
        <v>0</v>
      </c>
      <c r="U81" s="24">
        <f>BRPL_EOD!U81-BRPL_ISGS_exbus!U81</f>
        <v>1.7945156898235837E-5</v>
      </c>
      <c r="V81" s="24">
        <f>BRPL_EOD!V81-BRPL_ISGS_exbus!V81</f>
        <v>-2.3753674607203124E-3</v>
      </c>
      <c r="W81" s="24">
        <f>BRPL_EOD!W81-BRPL_ISGS_exbus!W81</f>
        <v>5.0964574753820102E-3</v>
      </c>
      <c r="X81" s="24">
        <f>BRPL_EOD!X81-BRPL_ISGS_exbus!X81</f>
        <v>-1.4458280402891432E-3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0</v>
      </c>
      <c r="L82" s="24">
        <f>BRPL_EOD!L82-BRPL_ISGS_exbus!L82</f>
        <v>-3.4722737819237182E-5</v>
      </c>
      <c r="M82" s="24">
        <f>BRPL_EOD!M82-BRPL_ISGS_exbus!M82</f>
        <v>1.1089985322314533E-3</v>
      </c>
      <c r="N82" s="24">
        <f>BRPL_EOD!N82-BRPL_ISGS_exbus!N82</f>
        <v>-3.9254570398412625E-3</v>
      </c>
      <c r="O82" s="24">
        <f>BRPL_EOD!O82-BRPL_ISGS_exbus!O82</f>
        <v>5.2742125149052299E-5</v>
      </c>
      <c r="P82" s="24">
        <f>BRPL_EOD!P82-BRPL_ISGS_exbus!P82</f>
        <v>-6.0979768403512935E-4</v>
      </c>
      <c r="Q82" s="24">
        <f>BRPL_EOD!Q82-BRPL_ISGS_exbus!Q82</f>
        <v>-1.3421685714289922E-3</v>
      </c>
      <c r="R82" s="24">
        <f>BRPL_EOD!R82-BRPL_ISGS_exbus!R82</f>
        <v>9.2442916972821365E-3</v>
      </c>
      <c r="S82" s="24">
        <f>BRPL_EOD!S82-BRPL_ISGS_exbus!S82</f>
        <v>1.8670271546632478E-3</v>
      </c>
      <c r="T82" s="24">
        <f>BRPL_EOD!T82-BRPL_ISGS_exbus!T82</f>
        <v>0</v>
      </c>
      <c r="U82" s="24">
        <f>BRPL_EOD!U82-BRPL_ISGS_exbus!U82</f>
        <v>1.7945156898235837E-5</v>
      </c>
      <c r="V82" s="24">
        <f>BRPL_EOD!V82-BRPL_ISGS_exbus!V82</f>
        <v>-2.3753674607203124E-3</v>
      </c>
      <c r="W82" s="24">
        <f>BRPL_EOD!W82-BRPL_ISGS_exbus!W82</f>
        <v>5.0964574753820102E-3</v>
      </c>
      <c r="X82" s="24">
        <f>BRPL_EOD!X82-BRPL_ISGS_exbus!X82</f>
        <v>-1.4458280402891432E-3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0</v>
      </c>
      <c r="L83" s="24">
        <f>BRPL_EOD!L83-BRPL_ISGS_exbus!L83</f>
        <v>9.6369718969313567E-5</v>
      </c>
      <c r="M83" s="24">
        <f>BRPL_EOD!M83-BRPL_ISGS_exbus!M83</f>
        <v>1.1089985322314533E-3</v>
      </c>
      <c r="N83" s="24">
        <f>BRPL_EOD!N83-BRPL_ISGS_exbus!N83</f>
        <v>-3.9254570398412625E-3</v>
      </c>
      <c r="O83" s="24">
        <f>BRPL_EOD!O83-BRPL_ISGS_exbus!O83</f>
        <v>5.2742125149052299E-5</v>
      </c>
      <c r="P83" s="24">
        <f>BRPL_EOD!P83-BRPL_ISGS_exbus!P83</f>
        <v>-6.0979768403512935E-4</v>
      </c>
      <c r="Q83" s="24">
        <f>BRPL_EOD!Q83-BRPL_ISGS_exbus!Q83</f>
        <v>-1.3421685714289922E-3</v>
      </c>
      <c r="R83" s="24">
        <f>BRPL_EOD!R83-BRPL_ISGS_exbus!R83</f>
        <v>9.2442916972821365E-3</v>
      </c>
      <c r="S83" s="24">
        <f>BRPL_EOD!S83-BRPL_ISGS_exbus!S83</f>
        <v>1.8670271546632478E-3</v>
      </c>
      <c r="T83" s="24">
        <f>BRPL_EOD!T83-BRPL_ISGS_exbus!T83</f>
        <v>0</v>
      </c>
      <c r="U83" s="24">
        <f>BRPL_EOD!U83-BRPL_ISGS_exbus!U83</f>
        <v>1.7945156898235837E-5</v>
      </c>
      <c r="V83" s="24">
        <f>BRPL_EOD!V83-BRPL_ISGS_exbus!V83</f>
        <v>-2.3753674607203124E-3</v>
      </c>
      <c r="W83" s="24">
        <f>BRPL_EOD!W83-BRPL_ISGS_exbus!W83</f>
        <v>5.0964574753820102E-3</v>
      </c>
      <c r="X83" s="24">
        <f>BRPL_EOD!X83-BRPL_ISGS_exbus!X83</f>
        <v>-1.4458280402891432E-3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0</v>
      </c>
      <c r="L84" s="24">
        <f>BRPL_EOD!L84-BRPL_ISGS_exbus!L84</f>
        <v>3.2441641568681234E-6</v>
      </c>
      <c r="M84" s="24">
        <f>BRPL_EOD!M84-BRPL_ISGS_exbus!M84</f>
        <v>1.1089985322314533E-3</v>
      </c>
      <c r="N84" s="24">
        <f>BRPL_EOD!N84-BRPL_ISGS_exbus!N84</f>
        <v>-3.9254570398412625E-3</v>
      </c>
      <c r="O84" s="24">
        <f>BRPL_EOD!O84-BRPL_ISGS_exbus!O84</f>
        <v>5.2742125149052299E-5</v>
      </c>
      <c r="P84" s="24">
        <f>BRPL_EOD!P84-BRPL_ISGS_exbus!P84</f>
        <v>-6.0979768403512935E-4</v>
      </c>
      <c r="Q84" s="24">
        <f>BRPL_EOD!Q84-BRPL_ISGS_exbus!Q84</f>
        <v>-1.3421685714289922E-3</v>
      </c>
      <c r="R84" s="24">
        <f>BRPL_EOD!R84-BRPL_ISGS_exbus!R84</f>
        <v>9.2442916972821365E-3</v>
      </c>
      <c r="S84" s="24">
        <f>BRPL_EOD!S84-BRPL_ISGS_exbus!S84</f>
        <v>1.8670271546632478E-3</v>
      </c>
      <c r="T84" s="24">
        <f>BRPL_EOD!T84-BRPL_ISGS_exbus!T84</f>
        <v>0</v>
      </c>
      <c r="U84" s="24">
        <f>BRPL_EOD!U84-BRPL_ISGS_exbus!U84</f>
        <v>1.7945156898235837E-5</v>
      </c>
      <c r="V84" s="24">
        <f>BRPL_EOD!V84-BRPL_ISGS_exbus!V84</f>
        <v>-2.3753674607203124E-3</v>
      </c>
      <c r="W84" s="24">
        <f>BRPL_EOD!W84-BRPL_ISGS_exbus!W84</f>
        <v>5.0964574753820102E-3</v>
      </c>
      <c r="X84" s="24">
        <f>BRPL_EOD!X84-BRPL_ISGS_exbus!X84</f>
        <v>-1.4458280402891432E-3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0</v>
      </c>
      <c r="L85" s="24">
        <f>BRPL_EOD!L85-BRPL_ISGS_exbus!L85</f>
        <v>9.282157205880992E-5</v>
      </c>
      <c r="M85" s="24">
        <f>BRPL_EOD!M85-BRPL_ISGS_exbus!M85</f>
        <v>1.1089985322314533E-3</v>
      </c>
      <c r="N85" s="24">
        <f>BRPL_EOD!N85-BRPL_ISGS_exbus!N85</f>
        <v>-3.9254570398412625E-3</v>
      </c>
      <c r="O85" s="24">
        <f>BRPL_EOD!O85-BRPL_ISGS_exbus!O85</f>
        <v>5.2742125149052299E-5</v>
      </c>
      <c r="P85" s="24">
        <f>BRPL_EOD!P85-BRPL_ISGS_exbus!P85</f>
        <v>-6.0979768403512935E-4</v>
      </c>
      <c r="Q85" s="24">
        <f>BRPL_EOD!Q85-BRPL_ISGS_exbus!Q85</f>
        <v>-3.3960963114765264E-4</v>
      </c>
      <c r="R85" s="24">
        <f>BRPL_EOD!R85-BRPL_ISGS_exbus!R85</f>
        <v>9.2442916972821365E-3</v>
      </c>
      <c r="S85" s="24">
        <f>BRPL_EOD!S85-BRPL_ISGS_exbus!S85</f>
        <v>4.7117162471401741E-3</v>
      </c>
      <c r="T85" s="24">
        <f>BRPL_EOD!T85-BRPL_ISGS_exbus!T85</f>
        <v>0</v>
      </c>
      <c r="U85" s="24">
        <f>BRPL_EOD!U85-BRPL_ISGS_exbus!U85</f>
        <v>1.7945156898235837E-5</v>
      </c>
      <c r="V85" s="24">
        <f>BRPL_EOD!V85-BRPL_ISGS_exbus!V85</f>
        <v>-2.3753674607203124E-3</v>
      </c>
      <c r="W85" s="24">
        <f>BRPL_EOD!W85-BRPL_ISGS_exbus!W85</f>
        <v>5.0964574753820102E-3</v>
      </c>
      <c r="X85" s="24">
        <f>BRPL_EOD!X85-BRPL_ISGS_exbus!X85</f>
        <v>-1.4458280402891432E-3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0</v>
      </c>
      <c r="L86" s="24">
        <f>BRPL_EOD!L86-BRPL_ISGS_exbus!L86</f>
        <v>4.0681579099199894E-5</v>
      </c>
      <c r="M86" s="24">
        <f>BRPL_EOD!M86-BRPL_ISGS_exbus!M86</f>
        <v>1.1089985322314533E-3</v>
      </c>
      <c r="N86" s="24">
        <f>BRPL_EOD!N86-BRPL_ISGS_exbus!N86</f>
        <v>-3.9254570398412625E-3</v>
      </c>
      <c r="O86" s="24">
        <f>BRPL_EOD!O86-BRPL_ISGS_exbus!O86</f>
        <v>5.2742125149052299E-5</v>
      </c>
      <c r="P86" s="24">
        <f>BRPL_EOD!P86-BRPL_ISGS_exbus!P86</f>
        <v>-6.0979768403512935E-4</v>
      </c>
      <c r="Q86" s="24">
        <f>BRPL_EOD!Q86-BRPL_ISGS_exbus!Q86</f>
        <v>-3.3960963114765264E-4</v>
      </c>
      <c r="R86" s="24">
        <f>BRPL_EOD!R86-BRPL_ISGS_exbus!R86</f>
        <v>9.2442916972821365E-3</v>
      </c>
      <c r="S86" s="24">
        <f>BRPL_EOD!S86-BRPL_ISGS_exbus!S86</f>
        <v>4.7117162471401741E-3</v>
      </c>
      <c r="T86" s="24">
        <f>BRPL_EOD!T86-BRPL_ISGS_exbus!T86</f>
        <v>0</v>
      </c>
      <c r="U86" s="24">
        <f>BRPL_EOD!U86-BRPL_ISGS_exbus!U86</f>
        <v>1.7945156898235837E-5</v>
      </c>
      <c r="V86" s="24">
        <f>BRPL_EOD!V86-BRPL_ISGS_exbus!V86</f>
        <v>-2.3753674607203124E-3</v>
      </c>
      <c r="W86" s="24">
        <f>BRPL_EOD!W86-BRPL_ISGS_exbus!W86</f>
        <v>5.0964574753820102E-3</v>
      </c>
      <c r="X86" s="24">
        <f>BRPL_EOD!X86-BRPL_ISGS_exbus!X86</f>
        <v>-1.4458280402891432E-3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-9.8864592296159515E-3</v>
      </c>
      <c r="L87" s="24">
        <f>BRPL_EOD!L87-BRPL_ISGS_exbus!L87</f>
        <v>4.0681579099199894E-5</v>
      </c>
      <c r="M87" s="24">
        <f>BRPL_EOD!M87-BRPL_ISGS_exbus!M87</f>
        <v>1.1089985322314533E-3</v>
      </c>
      <c r="N87" s="24">
        <f>BRPL_EOD!N87-BRPL_ISGS_exbus!N87</f>
        <v>-3.9254570398412625E-3</v>
      </c>
      <c r="O87" s="24">
        <f>BRPL_EOD!O87-BRPL_ISGS_exbus!O87</f>
        <v>5.2742125149052299E-5</v>
      </c>
      <c r="P87" s="24">
        <f>BRPL_EOD!P87-BRPL_ISGS_exbus!P87</f>
        <v>-6.0979768403512935E-4</v>
      </c>
      <c r="Q87" s="24">
        <f>BRPL_EOD!Q87-BRPL_ISGS_exbus!Q87</f>
        <v>-6.8564691656547438E-4</v>
      </c>
      <c r="R87" s="24">
        <f>BRPL_EOD!R87-BRPL_ISGS_exbus!R87</f>
        <v>6.1050122870689449E-3</v>
      </c>
      <c r="S87" s="24">
        <f>BRPL_EOD!S87-BRPL_ISGS_exbus!S87</f>
        <v>1.6533776111415932E-3</v>
      </c>
      <c r="T87" s="24">
        <f>BRPL_EOD!T87-BRPL_ISGS_exbus!T87</f>
        <v>0</v>
      </c>
      <c r="U87" s="24">
        <f>BRPL_EOD!U87-BRPL_ISGS_exbus!U87</f>
        <v>1.7945156898235837E-5</v>
      </c>
      <c r="V87" s="24">
        <f>BRPL_EOD!V87-BRPL_ISGS_exbus!V87</f>
        <v>-2.3753674607203124E-3</v>
      </c>
      <c r="W87" s="24">
        <f>BRPL_EOD!W87-BRPL_ISGS_exbus!W87</f>
        <v>5.0964574753820102E-3</v>
      </c>
      <c r="X87" s="24">
        <f>BRPL_EOD!X87-BRPL_ISGS_exbus!X87</f>
        <v>-1.4458280402891432E-3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-2.3210976562531016E-3</v>
      </c>
      <c r="L88" s="24">
        <f>BRPL_EOD!L88-BRPL_ISGS_exbus!L88</f>
        <v>4.0681579099199894E-5</v>
      </c>
      <c r="M88" s="24">
        <f>BRPL_EOD!M88-BRPL_ISGS_exbus!M88</f>
        <v>1.1089985322314533E-3</v>
      </c>
      <c r="N88" s="24">
        <f>BRPL_EOD!N88-BRPL_ISGS_exbus!N88</f>
        <v>-3.9254570398412625E-3</v>
      </c>
      <c r="O88" s="24">
        <f>BRPL_EOD!O88-BRPL_ISGS_exbus!O88</f>
        <v>5.2742125149052299E-5</v>
      </c>
      <c r="P88" s="24">
        <f>BRPL_EOD!P88-BRPL_ISGS_exbus!P88</f>
        <v>-6.0979768403512935E-4</v>
      </c>
      <c r="Q88" s="24">
        <f>BRPL_EOD!Q88-BRPL_ISGS_exbus!Q88</f>
        <v>-6.8564691656547438E-4</v>
      </c>
      <c r="R88" s="24">
        <f>BRPL_EOD!R88-BRPL_ISGS_exbus!R88</f>
        <v>6.1050122870689449E-3</v>
      </c>
      <c r="S88" s="24">
        <f>BRPL_EOD!S88-BRPL_ISGS_exbus!S88</f>
        <v>1.6533776111415932E-3</v>
      </c>
      <c r="T88" s="24">
        <f>BRPL_EOD!T88-BRPL_ISGS_exbus!T88</f>
        <v>0</v>
      </c>
      <c r="U88" s="24">
        <f>BRPL_EOD!U88-BRPL_ISGS_exbus!U88</f>
        <v>1.7945156898235837E-5</v>
      </c>
      <c r="V88" s="24">
        <f>BRPL_EOD!V88-BRPL_ISGS_exbus!V88</f>
        <v>-2.3753674607203124E-3</v>
      </c>
      <c r="W88" s="24">
        <f>BRPL_EOD!W88-BRPL_ISGS_exbus!W88</f>
        <v>5.0964574753820102E-3</v>
      </c>
      <c r="X88" s="24">
        <f>BRPL_EOD!X88-BRPL_ISGS_exbus!X88</f>
        <v>-1.4458280402891432E-3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3.0236292200243042E-3</v>
      </c>
      <c r="L89" s="24">
        <f>BRPL_EOD!L89-BRPL_ISGS_exbus!L89</f>
        <v>4.0681579099199894E-5</v>
      </c>
      <c r="M89" s="24">
        <f>BRPL_EOD!M89-BRPL_ISGS_exbus!M89</f>
        <v>1.1089985322314533E-3</v>
      </c>
      <c r="N89" s="24">
        <f>BRPL_EOD!N89-BRPL_ISGS_exbus!N89</f>
        <v>-3.9254570398412625E-3</v>
      </c>
      <c r="O89" s="24">
        <f>BRPL_EOD!O89-BRPL_ISGS_exbus!O89</f>
        <v>5.2742125149052299E-5</v>
      </c>
      <c r="P89" s="24">
        <f>BRPL_EOD!P89-BRPL_ISGS_exbus!P89</f>
        <v>-6.0979768403512935E-4</v>
      </c>
      <c r="Q89" s="24">
        <f>BRPL_EOD!Q89-BRPL_ISGS_exbus!Q89</f>
        <v>-6.8564691656547438E-4</v>
      </c>
      <c r="R89" s="24">
        <f>BRPL_EOD!R89-BRPL_ISGS_exbus!R89</f>
        <v>6.1050122870689449E-3</v>
      </c>
      <c r="S89" s="24">
        <f>BRPL_EOD!S89-BRPL_ISGS_exbus!S89</f>
        <v>1.6533776111415932E-3</v>
      </c>
      <c r="T89" s="24">
        <f>BRPL_EOD!T89-BRPL_ISGS_exbus!T89</f>
        <v>0</v>
      </c>
      <c r="U89" s="24">
        <f>BRPL_EOD!U89-BRPL_ISGS_exbus!U89</f>
        <v>1.7945156898235837E-5</v>
      </c>
      <c r="V89" s="24">
        <f>BRPL_EOD!V89-BRPL_ISGS_exbus!V89</f>
        <v>-2.3753674607203124E-3</v>
      </c>
      <c r="W89" s="24">
        <f>BRPL_EOD!W89-BRPL_ISGS_exbus!W89</f>
        <v>5.0964574753820102E-3</v>
      </c>
      <c r="X89" s="24">
        <f>BRPL_EOD!X89-BRPL_ISGS_exbus!X89</f>
        <v>-1.4458280402891432E-3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5.0729245948133439E-4</v>
      </c>
      <c r="L90" s="24">
        <f>BRPL_EOD!L90-BRPL_ISGS_exbus!L90</f>
        <v>4.0681579099199894E-5</v>
      </c>
      <c r="M90" s="24">
        <f>BRPL_EOD!M90-BRPL_ISGS_exbus!M90</f>
        <v>1.1089985322314533E-3</v>
      </c>
      <c r="N90" s="24">
        <f>BRPL_EOD!N90-BRPL_ISGS_exbus!N90</f>
        <v>-3.9254570398412625E-3</v>
      </c>
      <c r="O90" s="24">
        <f>BRPL_EOD!O90-BRPL_ISGS_exbus!O90</f>
        <v>5.2742125149052299E-5</v>
      </c>
      <c r="P90" s="24">
        <f>BRPL_EOD!P90-BRPL_ISGS_exbus!P90</f>
        <v>-6.0979768403512935E-4</v>
      </c>
      <c r="Q90" s="24">
        <f>BRPL_EOD!Q90-BRPL_ISGS_exbus!Q90</f>
        <v>-6.8564691656547438E-4</v>
      </c>
      <c r="R90" s="24">
        <f>BRPL_EOD!R90-BRPL_ISGS_exbus!R90</f>
        <v>6.1050122870689449E-3</v>
      </c>
      <c r="S90" s="24">
        <f>BRPL_EOD!S90-BRPL_ISGS_exbus!S90</f>
        <v>1.6533776111415932E-3</v>
      </c>
      <c r="T90" s="24">
        <f>BRPL_EOD!T90-BRPL_ISGS_exbus!T90</f>
        <v>0</v>
      </c>
      <c r="U90" s="24">
        <f>BRPL_EOD!U90-BRPL_ISGS_exbus!U90</f>
        <v>1.7945156898235837E-5</v>
      </c>
      <c r="V90" s="24">
        <f>BRPL_EOD!V90-BRPL_ISGS_exbus!V90</f>
        <v>-2.3753674607203124E-3</v>
      </c>
      <c r="W90" s="24">
        <f>BRPL_EOD!W90-BRPL_ISGS_exbus!W90</f>
        <v>5.0964574753820102E-3</v>
      </c>
      <c r="X90" s="24">
        <f>BRPL_EOD!X90-BRPL_ISGS_exbus!X90</f>
        <v>-1.4458280402891432E-3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2.8730087897272938E-3</v>
      </c>
      <c r="L91" s="24">
        <f>BRPL_EOD!L91-BRPL_ISGS_exbus!L91</f>
        <v>4.0681579099199894E-5</v>
      </c>
      <c r="M91" s="24">
        <f>BRPL_EOD!M91-BRPL_ISGS_exbus!M91</f>
        <v>1.1089985322314533E-3</v>
      </c>
      <c r="N91" s="24">
        <f>BRPL_EOD!N91-BRPL_ISGS_exbus!N91</f>
        <v>-3.9254570398412625E-3</v>
      </c>
      <c r="O91" s="24">
        <f>BRPL_EOD!O91-BRPL_ISGS_exbus!O91</f>
        <v>9.0004585858594055E-4</v>
      </c>
      <c r="P91" s="24">
        <f>BRPL_EOD!P91-BRPL_ISGS_exbus!P91</f>
        <v>-6.0979768403512935E-4</v>
      </c>
      <c r="Q91" s="24">
        <f>BRPL_EOD!Q91-BRPL_ISGS_exbus!Q91</f>
        <v>-6.8564691656547438E-4</v>
      </c>
      <c r="R91" s="24">
        <f>BRPL_EOD!R91-BRPL_ISGS_exbus!R91</f>
        <v>6.1050122870689449E-3</v>
      </c>
      <c r="S91" s="24">
        <f>BRPL_EOD!S91-BRPL_ISGS_exbus!S91</f>
        <v>1.6533776111415932E-3</v>
      </c>
      <c r="T91" s="24">
        <f>BRPL_EOD!T91-BRPL_ISGS_exbus!T91</f>
        <v>0</v>
      </c>
      <c r="U91" s="24">
        <f>BRPL_EOD!U91-BRPL_ISGS_exbus!U91</f>
        <v>1.7945156898235837E-5</v>
      </c>
      <c r="V91" s="24">
        <f>BRPL_EOD!V91-BRPL_ISGS_exbus!V91</f>
        <v>-2.3753674607203124E-3</v>
      </c>
      <c r="W91" s="24">
        <f>BRPL_EOD!W91-BRPL_ISGS_exbus!W91</f>
        <v>5.0964574753820102E-3</v>
      </c>
      <c r="X91" s="24">
        <f>BRPL_EOD!X91-BRPL_ISGS_exbus!X91</f>
        <v>-1.4458280402891432E-3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8.9818861286090623E-3</v>
      </c>
      <c r="L92" s="24">
        <f>BRPL_EOD!L92-BRPL_ISGS_exbus!L92</f>
        <v>4.0681579099199894E-5</v>
      </c>
      <c r="M92" s="24">
        <f>BRPL_EOD!M92-BRPL_ISGS_exbus!M92</f>
        <v>1.1089985322314533E-3</v>
      </c>
      <c r="N92" s="24">
        <f>BRPL_EOD!N92-BRPL_ISGS_exbus!N92</f>
        <v>-3.9254570398412625E-3</v>
      </c>
      <c r="O92" s="24">
        <f>BRPL_EOD!O92-BRPL_ISGS_exbus!O92</f>
        <v>-1.1909833417433902E-3</v>
      </c>
      <c r="P92" s="24">
        <f>BRPL_EOD!P92-BRPL_ISGS_exbus!P92</f>
        <v>-6.0979768403512935E-4</v>
      </c>
      <c r="Q92" s="24">
        <f>BRPL_EOD!Q92-BRPL_ISGS_exbus!Q92</f>
        <v>-6.8564691656547438E-4</v>
      </c>
      <c r="R92" s="24">
        <f>BRPL_EOD!R92-BRPL_ISGS_exbus!R92</f>
        <v>6.1050122870689449E-3</v>
      </c>
      <c r="S92" s="24">
        <f>BRPL_EOD!S92-BRPL_ISGS_exbus!S92</f>
        <v>1.6533776111415932E-3</v>
      </c>
      <c r="T92" s="24">
        <f>BRPL_EOD!T92-BRPL_ISGS_exbus!T92</f>
        <v>0</v>
      </c>
      <c r="U92" s="24">
        <f>BRPL_EOD!U92-BRPL_ISGS_exbus!U92</f>
        <v>1.7945156898235837E-5</v>
      </c>
      <c r="V92" s="24">
        <f>BRPL_EOD!V92-BRPL_ISGS_exbus!V92</f>
        <v>-2.3753674607203124E-3</v>
      </c>
      <c r="W92" s="24">
        <f>BRPL_EOD!W92-BRPL_ISGS_exbus!W92</f>
        <v>5.0964574753820102E-3</v>
      </c>
      <c r="X92" s="24">
        <f>BRPL_EOD!X92-BRPL_ISGS_exbus!X92</f>
        <v>-1.4458280402891432E-3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2.3109220679060627E-3</v>
      </c>
      <c r="L93" s="24">
        <f>BRPL_EOD!L93-BRPL_ISGS_exbus!L93</f>
        <v>4.0681579099199894E-5</v>
      </c>
      <c r="M93" s="24">
        <f>BRPL_EOD!M93-BRPL_ISGS_exbus!M93</f>
        <v>1.1089985322314533E-3</v>
      </c>
      <c r="N93" s="24">
        <f>BRPL_EOD!N93-BRPL_ISGS_exbus!N93</f>
        <v>-3.9254570398412625E-3</v>
      </c>
      <c r="O93" s="24">
        <f>BRPL_EOD!O93-BRPL_ISGS_exbus!O93</f>
        <v>-1.1909833417433902E-3</v>
      </c>
      <c r="P93" s="24">
        <f>BRPL_EOD!P93-BRPL_ISGS_exbus!P93</f>
        <v>-6.0979768403512935E-4</v>
      </c>
      <c r="Q93" s="24">
        <f>BRPL_EOD!Q93-BRPL_ISGS_exbus!Q93</f>
        <v>-6.8564691656547438E-4</v>
      </c>
      <c r="R93" s="24">
        <f>BRPL_EOD!R93-BRPL_ISGS_exbus!R93</f>
        <v>2.4776000000024112E-3</v>
      </c>
      <c r="S93" s="24">
        <f>BRPL_EOD!S93-BRPL_ISGS_exbus!S93</f>
        <v>1.6533776111415932E-3</v>
      </c>
      <c r="T93" s="24">
        <f>BRPL_EOD!T93-BRPL_ISGS_exbus!T93</f>
        <v>0</v>
      </c>
      <c r="U93" s="24">
        <f>BRPL_EOD!U93-BRPL_ISGS_exbus!U93</f>
        <v>1.7945156898235837E-5</v>
      </c>
      <c r="V93" s="24">
        <f>BRPL_EOD!V93-BRPL_ISGS_exbus!V93</f>
        <v>-2.3753674607203124E-3</v>
      </c>
      <c r="W93" s="24">
        <f>BRPL_EOD!W93-BRPL_ISGS_exbus!W93</f>
        <v>5.0964574753820102E-3</v>
      </c>
      <c r="X93" s="24">
        <f>BRPL_EOD!X93-BRPL_ISGS_exbus!X93</f>
        <v>-1.4458280402891432E-3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8.4772556678274213E-3</v>
      </c>
      <c r="L94" s="24">
        <f>BRPL_EOD!L94-BRPL_ISGS_exbus!L94</f>
        <v>4.0681579099199894E-5</v>
      </c>
      <c r="M94" s="24">
        <f>BRPL_EOD!M94-BRPL_ISGS_exbus!M94</f>
        <v>1.1089985322314533E-3</v>
      </c>
      <c r="N94" s="24">
        <f>BRPL_EOD!N94-BRPL_ISGS_exbus!N94</f>
        <v>-3.9254570398412625E-3</v>
      </c>
      <c r="O94" s="24">
        <f>BRPL_EOD!O94-BRPL_ISGS_exbus!O94</f>
        <v>-1.1909833417433902E-3</v>
      </c>
      <c r="P94" s="24">
        <f>BRPL_EOD!P94-BRPL_ISGS_exbus!P94</f>
        <v>-6.0979768403512935E-4</v>
      </c>
      <c r="Q94" s="24">
        <f>BRPL_EOD!Q94-BRPL_ISGS_exbus!Q94</f>
        <v>-6.8564691656547438E-4</v>
      </c>
      <c r="R94" s="24">
        <f>BRPL_EOD!R94-BRPL_ISGS_exbus!R94</f>
        <v>2.4776000000024112E-3</v>
      </c>
      <c r="S94" s="24">
        <f>BRPL_EOD!S94-BRPL_ISGS_exbus!S94</f>
        <v>1.6533776111415932E-3</v>
      </c>
      <c r="T94" s="24">
        <f>BRPL_EOD!T94-BRPL_ISGS_exbus!T94</f>
        <v>0</v>
      </c>
      <c r="U94" s="24">
        <f>BRPL_EOD!U94-BRPL_ISGS_exbus!U94</f>
        <v>1.7945156898235837E-5</v>
      </c>
      <c r="V94" s="24">
        <f>BRPL_EOD!V94-BRPL_ISGS_exbus!V94</f>
        <v>-2.3753674607203124E-3</v>
      </c>
      <c r="W94" s="24">
        <f>BRPL_EOD!W94-BRPL_ISGS_exbus!W94</f>
        <v>5.0964574753820102E-3</v>
      </c>
      <c r="X94" s="24">
        <f>BRPL_EOD!X94-BRPL_ISGS_exbus!X94</f>
        <v>-1.4458280402891432E-3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8.4772556678274213E-3</v>
      </c>
      <c r="L95" s="24">
        <f>BRPL_EOD!L95-BRPL_ISGS_exbus!L95</f>
        <v>4.0681579099199894E-5</v>
      </c>
      <c r="M95" s="24">
        <f>BRPL_EOD!M95-BRPL_ISGS_exbus!M95</f>
        <v>1.1089985322314533E-3</v>
      </c>
      <c r="N95" s="24">
        <f>BRPL_EOD!N95-BRPL_ISGS_exbus!N95</f>
        <v>-3.9254570398412625E-3</v>
      </c>
      <c r="O95" s="24">
        <f>BRPL_EOD!O95-BRPL_ISGS_exbus!O95</f>
        <v>-1.1909833417433902E-3</v>
      </c>
      <c r="P95" s="24">
        <f>BRPL_EOD!P95-BRPL_ISGS_exbus!P95</f>
        <v>-6.0979768403512935E-4</v>
      </c>
      <c r="Q95" s="24">
        <f>BRPL_EOD!Q95-BRPL_ISGS_exbus!Q95</f>
        <v>-6.8564691656547438E-4</v>
      </c>
      <c r="R95" s="24">
        <f>BRPL_EOD!R95-BRPL_ISGS_exbus!R95</f>
        <v>2.4776000000024112E-3</v>
      </c>
      <c r="S95" s="24">
        <f>BRPL_EOD!S95-BRPL_ISGS_exbus!S95</f>
        <v>1.6533776111415932E-3</v>
      </c>
      <c r="T95" s="24">
        <f>BRPL_EOD!T95-BRPL_ISGS_exbus!T95</f>
        <v>0</v>
      </c>
      <c r="U95" s="24">
        <f>BRPL_EOD!U95-BRPL_ISGS_exbus!U95</f>
        <v>1.7945156898235837E-5</v>
      </c>
      <c r="V95" s="24">
        <f>BRPL_EOD!V95-BRPL_ISGS_exbus!V95</f>
        <v>-2.3753674607203124E-3</v>
      </c>
      <c r="W95" s="24">
        <f>BRPL_EOD!W95-BRPL_ISGS_exbus!W95</f>
        <v>5.0964574753820102E-3</v>
      </c>
      <c r="X95" s="24">
        <f>BRPL_EOD!X95-BRPL_ISGS_exbus!X95</f>
        <v>-1.4458280402891432E-3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-5.8063932926870621E-3</v>
      </c>
      <c r="L96" s="24">
        <f>BRPL_EOD!L96-BRPL_ISGS_exbus!L96</f>
        <v>4.0681579099199894E-5</v>
      </c>
      <c r="M96" s="24">
        <f>BRPL_EOD!M96-BRPL_ISGS_exbus!M96</f>
        <v>1.1089985322314533E-3</v>
      </c>
      <c r="N96" s="24">
        <f>BRPL_EOD!N96-BRPL_ISGS_exbus!N96</f>
        <v>-3.9254570398412625E-3</v>
      </c>
      <c r="O96" s="24">
        <f>BRPL_EOD!O96-BRPL_ISGS_exbus!O96</f>
        <v>-1.1909833417433902E-3</v>
      </c>
      <c r="P96" s="24">
        <f>BRPL_EOD!P96-BRPL_ISGS_exbus!P96</f>
        <v>-6.0979768403512935E-4</v>
      </c>
      <c r="Q96" s="24">
        <f>BRPL_EOD!Q96-BRPL_ISGS_exbus!Q96</f>
        <v>-6.8564691656547438E-4</v>
      </c>
      <c r="R96" s="24">
        <f>BRPL_EOD!R96-BRPL_ISGS_exbus!R96</f>
        <v>2.4776000000024112E-3</v>
      </c>
      <c r="S96" s="24">
        <f>BRPL_EOD!S96-BRPL_ISGS_exbus!S96</f>
        <v>1.6533776111415932E-3</v>
      </c>
      <c r="T96" s="24">
        <f>BRPL_EOD!T96-BRPL_ISGS_exbus!T96</f>
        <v>0</v>
      </c>
      <c r="U96" s="24">
        <f>BRPL_EOD!U96-BRPL_ISGS_exbus!U96</f>
        <v>1.7945156898235837E-5</v>
      </c>
      <c r="V96" s="24">
        <f>BRPL_EOD!V96-BRPL_ISGS_exbus!V96</f>
        <v>-2.3753674607203124E-3</v>
      </c>
      <c r="W96" s="24">
        <f>BRPL_EOD!W96-BRPL_ISGS_exbus!W96</f>
        <v>5.0964574753820102E-3</v>
      </c>
      <c r="X96" s="24">
        <f>BRPL_EOD!X96-BRPL_ISGS_exbus!X96</f>
        <v>-1.4458280402891432E-3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-1.0870734441823515E-2</v>
      </c>
      <c r="L97" s="24">
        <f>BRPL_EOD!L97-BRPL_ISGS_exbus!L97</f>
        <v>4.0681579099199894E-5</v>
      </c>
      <c r="M97" s="24">
        <f>BRPL_EOD!M97-BRPL_ISGS_exbus!M97</f>
        <v>1.1089985322314533E-3</v>
      </c>
      <c r="N97" s="24">
        <f>BRPL_EOD!N97-BRPL_ISGS_exbus!N97</f>
        <v>-3.9254570398412625E-3</v>
      </c>
      <c r="O97" s="24">
        <f>BRPL_EOD!O97-BRPL_ISGS_exbus!O97</f>
        <v>-1.1909833417433902E-3</v>
      </c>
      <c r="P97" s="24">
        <f>BRPL_EOD!P97-BRPL_ISGS_exbus!P97</f>
        <v>-6.0979768403512935E-4</v>
      </c>
      <c r="Q97" s="24">
        <f>BRPL_EOD!Q97-BRPL_ISGS_exbus!Q97</f>
        <v>-6.8564691656547438E-4</v>
      </c>
      <c r="R97" s="24">
        <f>BRPL_EOD!R97-BRPL_ISGS_exbus!R97</f>
        <v>2.4776000000024112E-3</v>
      </c>
      <c r="S97" s="24">
        <f>BRPL_EOD!S97-BRPL_ISGS_exbus!S97</f>
        <v>1.6533776111415932E-3</v>
      </c>
      <c r="T97" s="24">
        <f>BRPL_EOD!T97-BRPL_ISGS_exbus!T97</f>
        <v>0</v>
      </c>
      <c r="U97" s="24">
        <f>BRPL_EOD!U97-BRPL_ISGS_exbus!U97</f>
        <v>1.7945156898235837E-5</v>
      </c>
      <c r="V97" s="24">
        <f>BRPL_EOD!V97-BRPL_ISGS_exbus!V97</f>
        <v>-2.3753674607203124E-3</v>
      </c>
      <c r="W97" s="24">
        <f>BRPL_EOD!W97-BRPL_ISGS_exbus!W97</f>
        <v>5.0964574753820102E-3</v>
      </c>
      <c r="X97" s="24">
        <f>BRPL_EOD!X97-BRPL_ISGS_exbus!X97</f>
        <v>-1.4458280402891432E-3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4.4410885396644062E-3</v>
      </c>
      <c r="L98" s="24">
        <f>BRPL_EOD!L98-BRPL_ISGS_exbus!L98</f>
        <v>4.0681579099199894E-5</v>
      </c>
      <c r="M98" s="24">
        <f>BRPL_EOD!M98-BRPL_ISGS_exbus!M98</f>
        <v>1.1089985322314533E-3</v>
      </c>
      <c r="N98" s="24">
        <f>BRPL_EOD!N98-BRPL_ISGS_exbus!N98</f>
        <v>-3.9254570398412625E-3</v>
      </c>
      <c r="O98" s="24">
        <f>BRPL_EOD!O98-BRPL_ISGS_exbus!O98</f>
        <v>-1.1909833417433902E-3</v>
      </c>
      <c r="P98" s="24">
        <f>BRPL_EOD!P98-BRPL_ISGS_exbus!P98</f>
        <v>-6.0979768403512935E-4</v>
      </c>
      <c r="Q98" s="24">
        <f>BRPL_EOD!Q98-BRPL_ISGS_exbus!Q98</f>
        <v>-6.8564691656547438E-4</v>
      </c>
      <c r="R98" s="24">
        <f>BRPL_EOD!R98-BRPL_ISGS_exbus!R98</f>
        <v>2.4776000000024112E-3</v>
      </c>
      <c r="S98" s="24">
        <f>BRPL_EOD!S98-BRPL_ISGS_exbus!S98</f>
        <v>1.6533776111415932E-3</v>
      </c>
      <c r="T98" s="24">
        <f>BRPL_EOD!T98-BRPL_ISGS_exbus!T98</f>
        <v>0</v>
      </c>
      <c r="U98" s="24">
        <f>BRPL_EOD!U98-BRPL_ISGS_exbus!U98</f>
        <v>1.7945156898235837E-5</v>
      </c>
      <c r="V98" s="24">
        <f>BRPL_EOD!V98-BRPL_ISGS_exbus!V98</f>
        <v>-2.3753674607203124E-3</v>
      </c>
      <c r="W98" s="24">
        <f>BRPL_EOD!W98-BRPL_ISGS_exbus!W98</f>
        <v>5.0964574753820102E-3</v>
      </c>
      <c r="X98" s="24">
        <f>BRPL_EOD!X98-BRPL_ISGS_exbus!X98</f>
        <v>-1.4458280402891432E-3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-3.8171542168452532E-5</v>
      </c>
      <c r="L99" s="24">
        <f>BRPL_EOD!L99-BRPL_ISGS_exbus!L99</f>
        <v>5.8972529970446885E-7</v>
      </c>
      <c r="M99" s="24">
        <f>BRPL_EOD!M99-BRPL_ISGS_exbus!M99</f>
        <v>2.6615964775489331E-5</v>
      </c>
      <c r="N99" s="24">
        <f>BRPL_EOD!N99-BRPL_ISGS_exbus!N99</f>
        <v>-4.6679533123983319E-5</v>
      </c>
      <c r="O99" s="24">
        <f>BRPL_EOD!O99-BRPL_ISGS_exbus!O99</f>
        <v>-3.2142842478100064E-5</v>
      </c>
      <c r="P99" s="24">
        <f>BRPL_EOD!P99-BRPL_ISGS_exbus!P99</f>
        <v>-1.4635144416130785E-5</v>
      </c>
      <c r="Q99" s="24">
        <f>BRPL_EOD!Q99-BRPL_ISGS_exbus!Q99</f>
        <v>3.4285042397608212E-6</v>
      </c>
      <c r="R99" s="24">
        <f>BRPL_EOD!R99-BRPL_ISGS_exbus!R99</f>
        <v>1.3373762201807082E-4</v>
      </c>
      <c r="S99" s="24">
        <f>BRPL_EOD!S99-BRPL_ISGS_exbus!S99</f>
        <v>1.1343872165892055E-5</v>
      </c>
      <c r="T99" s="24">
        <f>BRPL_EOD!T99-BRPL_ISGS_exbus!T99</f>
        <v>0</v>
      </c>
      <c r="U99" s="24">
        <f>BRPL_EOD!U99-BRPL_ISGS_exbus!U99</f>
        <v>4.3068376665011954E-7</v>
      </c>
      <c r="V99" s="24">
        <f>BRPL_EOD!V99-BRPL_ISGS_exbus!V99</f>
        <v>-5.4994491491044961E-5</v>
      </c>
      <c r="W99" s="24">
        <f>BRPL_EOD!W99-BRPL_ISGS_exbus!W99</f>
        <v>8.4071920315398341E-5</v>
      </c>
      <c r="X99" s="24">
        <f>BRPL_EOD!X99-BRPL_ISGS_exbus!X99</f>
        <v>-4.331464745810365E-5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84.02</v>
      </c>
      <c r="C3" s="197">
        <f>PPCL_NG!P3+PPCL_Spot!P3+GT_NG!P3+GT_Spot!P3+Bawana_NG!P3+Bawana_RLNG!P3+Bawana_Spot!P3</f>
        <v>84.02388963473912</v>
      </c>
      <c r="D3" s="198">
        <f t="shared" ref="D3:D66" si="0">B3-C3</f>
        <v>-3.8896347391244035E-3</v>
      </c>
      <c r="E3" s="197">
        <f>PPCL_NG!J3+PPCL_Spot!J3+GT_NG!J3+GT_Spot!J3+Bawana_NG!J3+Bawana_RLNG!J3+Bawana_Spot!J3</f>
        <v>48.59</v>
      </c>
      <c r="F3" s="197">
        <f>PPCL_NG!Q3+PPCL_Spot!Q3+GT_NG!Q3+GT_Spot!Q3+Bawana_NG!Q3+Bawana_RLNG!Q3+Bawana_Spot!Q3</f>
        <v>48.592249432896622</v>
      </c>
      <c r="G3" s="198">
        <f t="shared" ref="G3:G66" si="1">E3-F3</f>
        <v>-2.2494328966189414E-3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5.0002314707652413</v>
      </c>
      <c r="J3" s="198">
        <f t="shared" ref="J3:J66" si="2">H3-I3</f>
        <v>-2.3147076524132615E-4</v>
      </c>
      <c r="K3" s="197">
        <f>PPCL_NG!L3+PPCL_Spot!L3+GT_NG!L3+GT_Spot!L3+Bawana_NG!L3+Bawana_RLNG!L3+Bawana_Spot!L3</f>
        <v>19.690000000000001</v>
      </c>
      <c r="L3" s="197">
        <f>PPCL_NG!S3+PPCL_Spot!S3+GT_NG!S3+GT_Spot!S3+Bawana_NG!S3+Bawana_RLNG!S3+Bawana_Spot!S3</f>
        <v>19.690911531873521</v>
      </c>
      <c r="M3" s="198">
        <f t="shared" ref="M3:M66" si="3">K3-L3</f>
        <v>-9.1153187351977749E-4</v>
      </c>
      <c r="N3" s="197">
        <f>PPCL_NG!M3+PPCL_Spot!M3+GT_NG!M3+GT_Spot!M3+Bawana_NG!M3+Bawana_RLNG!M3+Bawana_Spot!M3</f>
        <v>58.71</v>
      </c>
      <c r="O3" s="197">
        <f>PPCL_NG!T3+PPCL_Spot!T3+GT_NG!T3+GT_Spot!T3+Bawana_NG!T3+Bawana_RLNG!T3+Bawana_Spot!T3</f>
        <v>58.712717929725464</v>
      </c>
      <c r="P3" s="198">
        <f t="shared" ref="P3:P66" si="4">N3-O3</f>
        <v>-2.7179297254633639E-3</v>
      </c>
      <c r="Q3" s="198">
        <f>D3+G3+J3+M3+P3</f>
        <v>-9.9999999999678124E-3</v>
      </c>
    </row>
    <row r="4" spans="1:17">
      <c r="A4" s="33" t="s">
        <v>46</v>
      </c>
      <c r="B4" s="197">
        <f>PPCL_NG!I4+PPCL_Spot!I4+GT_NG!I4+GT_Spot!I4+Bawana_NG!I4+Bawana_RLNG!I4+Bawana_Spot!I4</f>
        <v>84.02</v>
      </c>
      <c r="C4" s="197">
        <f>PPCL_NG!P4+PPCL_Spot!P4+GT_NG!P4+GT_Spot!P4+Bawana_NG!P4+Bawana_RLNG!P4+Bawana_Spot!P4</f>
        <v>84.02388963473912</v>
      </c>
      <c r="D4" s="198">
        <f t="shared" si="0"/>
        <v>-3.8896347391244035E-3</v>
      </c>
      <c r="E4" s="197">
        <f>PPCL_NG!J4+PPCL_Spot!J4+GT_NG!J4+GT_Spot!J4+Bawana_NG!J4+Bawana_RLNG!J4+Bawana_Spot!J4</f>
        <v>48.59</v>
      </c>
      <c r="F4" s="197">
        <f>PPCL_NG!Q4+PPCL_Spot!Q4+GT_NG!Q4+GT_Spot!Q4+Bawana_NG!Q4+Bawana_RLNG!Q4+Bawana_Spot!Q4</f>
        <v>48.592249432896622</v>
      </c>
      <c r="G4" s="198">
        <f t="shared" si="1"/>
        <v>-2.2494328966189414E-3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5.0002314707652413</v>
      </c>
      <c r="J4" s="198">
        <f t="shared" si="2"/>
        <v>-2.3147076524132615E-4</v>
      </c>
      <c r="K4" s="197">
        <f>PPCL_NG!L4+PPCL_Spot!L4+GT_NG!L4+GT_Spot!L4+Bawana_NG!L4+Bawana_RLNG!L4+Bawana_Spot!L4</f>
        <v>19.690000000000001</v>
      </c>
      <c r="L4" s="197">
        <f>PPCL_NG!S4+PPCL_Spot!S4+GT_NG!S4+GT_Spot!S4+Bawana_NG!S4+Bawana_RLNG!S4+Bawana_Spot!S4</f>
        <v>19.690911531873521</v>
      </c>
      <c r="M4" s="198">
        <f t="shared" si="3"/>
        <v>-9.1153187351977749E-4</v>
      </c>
      <c r="N4" s="197">
        <f>PPCL_NG!M4+PPCL_Spot!M4+GT_NG!M4+GT_Spot!M4+Bawana_NG!M4+Bawana_RLNG!M4+Bawana_Spot!M4</f>
        <v>58.71</v>
      </c>
      <c r="O4" s="197">
        <f>PPCL_NG!T4+PPCL_Spot!T4+GT_NG!T4+GT_Spot!T4+Bawana_NG!T4+Bawana_RLNG!T4+Bawana_Spot!T4</f>
        <v>58.712717929725464</v>
      </c>
      <c r="P4" s="198">
        <f t="shared" si="4"/>
        <v>-2.7179297254633639E-3</v>
      </c>
      <c r="Q4" s="198">
        <f t="shared" ref="Q4:Q67" si="5">D4+G4+J4+M4+P4</f>
        <v>-9.9999999999678124E-3</v>
      </c>
    </row>
    <row r="5" spans="1:17">
      <c r="A5" s="33" t="s">
        <v>47</v>
      </c>
      <c r="B5" s="197">
        <f>PPCL_NG!I5+PPCL_Spot!I5+GT_NG!I5+GT_Spot!I5+Bawana_NG!I5+Bawana_RLNG!I5+Bawana_Spot!I5</f>
        <v>84.02</v>
      </c>
      <c r="C5" s="197">
        <f>PPCL_NG!P5+PPCL_Spot!P5+GT_NG!P5+GT_Spot!P5+Bawana_NG!P5+Bawana_RLNG!P5+Bawana_Spot!P5</f>
        <v>84.02388963473912</v>
      </c>
      <c r="D5" s="198">
        <f t="shared" si="0"/>
        <v>-3.8896347391244035E-3</v>
      </c>
      <c r="E5" s="197">
        <f>PPCL_NG!J5+PPCL_Spot!J5+GT_NG!J5+GT_Spot!J5+Bawana_NG!J5+Bawana_RLNG!J5+Bawana_Spot!J5</f>
        <v>48.59</v>
      </c>
      <c r="F5" s="197">
        <f>PPCL_NG!Q5+PPCL_Spot!Q5+GT_NG!Q5+GT_Spot!Q5+Bawana_NG!Q5+Bawana_RLNG!Q5+Bawana_Spot!Q5</f>
        <v>48.592249432896622</v>
      </c>
      <c r="G5" s="198">
        <f t="shared" si="1"/>
        <v>-2.2494328966189414E-3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5.0002314707652413</v>
      </c>
      <c r="J5" s="198">
        <f t="shared" si="2"/>
        <v>-2.3147076524132615E-4</v>
      </c>
      <c r="K5" s="197">
        <f>PPCL_NG!L5+PPCL_Spot!L5+GT_NG!L5+GT_Spot!L5+Bawana_NG!L5+Bawana_RLNG!L5+Bawana_Spot!L5</f>
        <v>19.690000000000001</v>
      </c>
      <c r="L5" s="197">
        <f>PPCL_NG!S5+PPCL_Spot!S5+GT_NG!S5+GT_Spot!S5+Bawana_NG!S5+Bawana_RLNG!S5+Bawana_Spot!S5</f>
        <v>19.690911531873521</v>
      </c>
      <c r="M5" s="198">
        <f t="shared" si="3"/>
        <v>-9.1153187351977749E-4</v>
      </c>
      <c r="N5" s="197">
        <f>PPCL_NG!M5+PPCL_Spot!M5+GT_NG!M5+GT_Spot!M5+Bawana_NG!M5+Bawana_RLNG!M5+Bawana_Spot!M5</f>
        <v>58.71</v>
      </c>
      <c r="O5" s="197">
        <f>PPCL_NG!T5+PPCL_Spot!T5+GT_NG!T5+GT_Spot!T5+Bawana_NG!T5+Bawana_RLNG!T5+Bawana_Spot!T5</f>
        <v>58.712717929725464</v>
      </c>
      <c r="P5" s="198">
        <f t="shared" si="4"/>
        <v>-2.7179297254633639E-3</v>
      </c>
      <c r="Q5" s="198">
        <f t="shared" si="5"/>
        <v>-9.9999999999678124E-3</v>
      </c>
    </row>
    <row r="6" spans="1:17">
      <c r="A6" s="33" t="s">
        <v>48</v>
      </c>
      <c r="B6" s="197">
        <f>PPCL_NG!I6+PPCL_Spot!I6+GT_NG!I6+GT_Spot!I6+Bawana_NG!I6+Bawana_RLNG!I6+Bawana_Spot!I6</f>
        <v>84.02</v>
      </c>
      <c r="C6" s="197">
        <f>PPCL_NG!P6+PPCL_Spot!P6+GT_NG!P6+GT_Spot!P6+Bawana_NG!P6+Bawana_RLNG!P6+Bawana_Spot!P6</f>
        <v>84.02388963473912</v>
      </c>
      <c r="D6" s="198">
        <f t="shared" si="0"/>
        <v>-3.8896347391244035E-3</v>
      </c>
      <c r="E6" s="197">
        <f>PPCL_NG!J6+PPCL_Spot!J6+GT_NG!J6+GT_Spot!J6+Bawana_NG!J6+Bawana_RLNG!J6+Bawana_Spot!J6</f>
        <v>48.59</v>
      </c>
      <c r="F6" s="197">
        <f>PPCL_NG!Q6+PPCL_Spot!Q6+GT_NG!Q6+GT_Spot!Q6+Bawana_NG!Q6+Bawana_RLNG!Q6+Bawana_Spot!Q6</f>
        <v>48.592249432896622</v>
      </c>
      <c r="G6" s="198">
        <f t="shared" si="1"/>
        <v>-2.2494328966189414E-3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5.0002314707652413</v>
      </c>
      <c r="J6" s="198">
        <f t="shared" si="2"/>
        <v>-2.3147076524132615E-4</v>
      </c>
      <c r="K6" s="197">
        <f>PPCL_NG!L6+PPCL_Spot!L6+GT_NG!L6+GT_Spot!L6+Bawana_NG!L6+Bawana_RLNG!L6+Bawana_Spot!L6</f>
        <v>19.690000000000001</v>
      </c>
      <c r="L6" s="197">
        <f>PPCL_NG!S6+PPCL_Spot!S6+GT_NG!S6+GT_Spot!S6+Bawana_NG!S6+Bawana_RLNG!S6+Bawana_Spot!S6</f>
        <v>19.690911531873521</v>
      </c>
      <c r="M6" s="198">
        <f t="shared" si="3"/>
        <v>-9.1153187351977749E-4</v>
      </c>
      <c r="N6" s="197">
        <f>PPCL_NG!M6+PPCL_Spot!M6+GT_NG!M6+GT_Spot!M6+Bawana_NG!M6+Bawana_RLNG!M6+Bawana_Spot!M6</f>
        <v>58.71</v>
      </c>
      <c r="O6" s="197">
        <f>PPCL_NG!T6+PPCL_Spot!T6+GT_NG!T6+GT_Spot!T6+Bawana_NG!T6+Bawana_RLNG!T6+Bawana_Spot!T6</f>
        <v>58.712717929725464</v>
      </c>
      <c r="P6" s="198">
        <f t="shared" si="4"/>
        <v>-2.7179297254633639E-3</v>
      </c>
      <c r="Q6" s="198">
        <f t="shared" si="5"/>
        <v>-9.9999999999678124E-3</v>
      </c>
    </row>
    <row r="7" spans="1:17">
      <c r="A7" s="33" t="s">
        <v>49</v>
      </c>
      <c r="B7" s="197">
        <f>PPCL_NG!I7+PPCL_Spot!I7+GT_NG!I7+GT_Spot!I7+Bawana_NG!I7+Bawana_RLNG!I7+Bawana_Spot!I7</f>
        <v>84.02</v>
      </c>
      <c r="C7" s="197">
        <f>PPCL_NG!P7+PPCL_Spot!P7+GT_NG!P7+GT_Spot!P7+Bawana_NG!P7+Bawana_RLNG!P7+Bawana_Spot!P7</f>
        <v>84.02388963473912</v>
      </c>
      <c r="D7" s="198">
        <f t="shared" si="0"/>
        <v>-3.8896347391244035E-3</v>
      </c>
      <c r="E7" s="197">
        <f>PPCL_NG!J7+PPCL_Spot!J7+GT_NG!J7+GT_Spot!J7+Bawana_NG!J7+Bawana_RLNG!J7+Bawana_Spot!J7</f>
        <v>48.59</v>
      </c>
      <c r="F7" s="197">
        <f>PPCL_NG!Q7+PPCL_Spot!Q7+GT_NG!Q7+GT_Spot!Q7+Bawana_NG!Q7+Bawana_RLNG!Q7+Bawana_Spot!Q7</f>
        <v>48.592249432896622</v>
      </c>
      <c r="G7" s="198">
        <f t="shared" si="1"/>
        <v>-2.2494328966189414E-3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5.0002314707652413</v>
      </c>
      <c r="J7" s="198">
        <f t="shared" si="2"/>
        <v>-2.3147076524132615E-4</v>
      </c>
      <c r="K7" s="197">
        <f>PPCL_NG!L7+PPCL_Spot!L7+GT_NG!L7+GT_Spot!L7+Bawana_NG!L7+Bawana_RLNG!L7+Bawana_Spot!L7</f>
        <v>19.690000000000001</v>
      </c>
      <c r="L7" s="197">
        <f>PPCL_NG!S7+PPCL_Spot!S7+GT_NG!S7+GT_Spot!S7+Bawana_NG!S7+Bawana_RLNG!S7+Bawana_Spot!S7</f>
        <v>19.690911531873521</v>
      </c>
      <c r="M7" s="198">
        <f t="shared" si="3"/>
        <v>-9.1153187351977749E-4</v>
      </c>
      <c r="N7" s="197">
        <f>PPCL_NG!M7+PPCL_Spot!M7+GT_NG!M7+GT_Spot!M7+Bawana_NG!M7+Bawana_RLNG!M7+Bawana_Spot!M7</f>
        <v>58.71</v>
      </c>
      <c r="O7" s="197">
        <f>PPCL_NG!T7+PPCL_Spot!T7+GT_NG!T7+GT_Spot!T7+Bawana_NG!T7+Bawana_RLNG!T7+Bawana_Spot!T7</f>
        <v>58.712717929725464</v>
      </c>
      <c r="P7" s="198">
        <f t="shared" si="4"/>
        <v>-2.7179297254633639E-3</v>
      </c>
      <c r="Q7" s="198">
        <f t="shared" si="5"/>
        <v>-9.9999999999678124E-3</v>
      </c>
    </row>
    <row r="8" spans="1:17">
      <c r="A8" s="33" t="s">
        <v>50</v>
      </c>
      <c r="B8" s="197">
        <f>PPCL_NG!I8+PPCL_Spot!I8+GT_NG!I8+GT_Spot!I8+Bawana_NG!I8+Bawana_RLNG!I8+Bawana_Spot!I8</f>
        <v>84.02</v>
      </c>
      <c r="C8" s="197">
        <f>PPCL_NG!P8+PPCL_Spot!P8+GT_NG!P8+GT_Spot!P8+Bawana_NG!P8+Bawana_RLNG!P8+Bawana_Spot!P8</f>
        <v>84.02388963473912</v>
      </c>
      <c r="D8" s="198">
        <f t="shared" si="0"/>
        <v>-3.8896347391244035E-3</v>
      </c>
      <c r="E8" s="197">
        <f>PPCL_NG!J8+PPCL_Spot!J8+GT_NG!J8+GT_Spot!J8+Bawana_NG!J8+Bawana_RLNG!J8+Bawana_Spot!J8</f>
        <v>48.59</v>
      </c>
      <c r="F8" s="197">
        <f>PPCL_NG!Q8+PPCL_Spot!Q8+GT_NG!Q8+GT_Spot!Q8+Bawana_NG!Q8+Bawana_RLNG!Q8+Bawana_Spot!Q8</f>
        <v>48.592249432896622</v>
      </c>
      <c r="G8" s="198">
        <f t="shared" si="1"/>
        <v>-2.2494328966189414E-3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5.0002314707652413</v>
      </c>
      <c r="J8" s="198">
        <f t="shared" si="2"/>
        <v>-2.3147076524132615E-4</v>
      </c>
      <c r="K8" s="197">
        <f>PPCL_NG!L8+PPCL_Spot!L8+GT_NG!L8+GT_Spot!L8+Bawana_NG!L8+Bawana_RLNG!L8+Bawana_Spot!L8</f>
        <v>19.690000000000001</v>
      </c>
      <c r="L8" s="197">
        <f>PPCL_NG!S8+PPCL_Spot!S8+GT_NG!S8+GT_Spot!S8+Bawana_NG!S8+Bawana_RLNG!S8+Bawana_Spot!S8</f>
        <v>19.690911531873521</v>
      </c>
      <c r="M8" s="198">
        <f t="shared" si="3"/>
        <v>-9.1153187351977749E-4</v>
      </c>
      <c r="N8" s="197">
        <f>PPCL_NG!M8+PPCL_Spot!M8+GT_NG!M8+GT_Spot!M8+Bawana_NG!M8+Bawana_RLNG!M8+Bawana_Spot!M8</f>
        <v>58.71</v>
      </c>
      <c r="O8" s="197">
        <f>PPCL_NG!T8+PPCL_Spot!T8+GT_NG!T8+GT_Spot!T8+Bawana_NG!T8+Bawana_RLNG!T8+Bawana_Spot!T8</f>
        <v>58.712717929725464</v>
      </c>
      <c r="P8" s="198">
        <f t="shared" si="4"/>
        <v>-2.7179297254633639E-3</v>
      </c>
      <c r="Q8" s="198">
        <f t="shared" si="5"/>
        <v>-9.9999999999678124E-3</v>
      </c>
    </row>
    <row r="9" spans="1:17">
      <c r="A9" s="33" t="s">
        <v>51</v>
      </c>
      <c r="B9" s="197">
        <f>PPCL_NG!I9+PPCL_Spot!I9+GT_NG!I9+GT_Spot!I9+Bawana_NG!I9+Bawana_RLNG!I9+Bawana_Spot!I9</f>
        <v>84.02</v>
      </c>
      <c r="C9" s="197">
        <f>PPCL_NG!P9+PPCL_Spot!P9+GT_NG!P9+GT_Spot!P9+Bawana_NG!P9+Bawana_RLNG!P9+Bawana_Spot!P9</f>
        <v>84.02388963473912</v>
      </c>
      <c r="D9" s="198">
        <f t="shared" si="0"/>
        <v>-3.8896347391244035E-3</v>
      </c>
      <c r="E9" s="197">
        <f>PPCL_NG!J9+PPCL_Spot!J9+GT_NG!J9+GT_Spot!J9+Bawana_NG!J9+Bawana_RLNG!J9+Bawana_Spot!J9</f>
        <v>48.59</v>
      </c>
      <c r="F9" s="197">
        <f>PPCL_NG!Q9+PPCL_Spot!Q9+GT_NG!Q9+GT_Spot!Q9+Bawana_NG!Q9+Bawana_RLNG!Q9+Bawana_Spot!Q9</f>
        <v>48.592249432896622</v>
      </c>
      <c r="G9" s="198">
        <f t="shared" si="1"/>
        <v>-2.2494328966189414E-3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5.0002314707652413</v>
      </c>
      <c r="J9" s="198">
        <f t="shared" si="2"/>
        <v>-2.3147076524132615E-4</v>
      </c>
      <c r="K9" s="197">
        <f>PPCL_NG!L9+PPCL_Spot!L9+GT_NG!L9+GT_Spot!L9+Bawana_NG!L9+Bawana_RLNG!L9+Bawana_Spot!L9</f>
        <v>19.690000000000001</v>
      </c>
      <c r="L9" s="197">
        <f>PPCL_NG!S9+PPCL_Spot!S9+GT_NG!S9+GT_Spot!S9+Bawana_NG!S9+Bawana_RLNG!S9+Bawana_Spot!S9</f>
        <v>19.690911531873521</v>
      </c>
      <c r="M9" s="198">
        <f t="shared" si="3"/>
        <v>-9.1153187351977749E-4</v>
      </c>
      <c r="N9" s="197">
        <f>PPCL_NG!M9+PPCL_Spot!M9+GT_NG!M9+GT_Spot!M9+Bawana_NG!M9+Bawana_RLNG!M9+Bawana_Spot!M9</f>
        <v>58.71</v>
      </c>
      <c r="O9" s="197">
        <f>PPCL_NG!T9+PPCL_Spot!T9+GT_NG!T9+GT_Spot!T9+Bawana_NG!T9+Bawana_RLNG!T9+Bawana_Spot!T9</f>
        <v>58.712717929725464</v>
      </c>
      <c r="P9" s="198">
        <f t="shared" si="4"/>
        <v>-2.7179297254633639E-3</v>
      </c>
      <c r="Q9" s="198">
        <f t="shared" si="5"/>
        <v>-9.9999999999678124E-3</v>
      </c>
    </row>
    <row r="10" spans="1:17">
      <c r="A10" s="33" t="s">
        <v>52</v>
      </c>
      <c r="B10" s="197">
        <f>PPCL_NG!I10+PPCL_Spot!I10+GT_NG!I10+GT_Spot!I10+Bawana_NG!I10+Bawana_RLNG!I10+Bawana_Spot!I10</f>
        <v>84.02</v>
      </c>
      <c r="C10" s="197">
        <f>PPCL_NG!P10+PPCL_Spot!P10+GT_NG!P10+GT_Spot!P10+Bawana_NG!P10+Bawana_RLNG!P10+Bawana_Spot!P10</f>
        <v>84.02388963473912</v>
      </c>
      <c r="D10" s="198">
        <f t="shared" si="0"/>
        <v>-3.8896347391244035E-3</v>
      </c>
      <c r="E10" s="197">
        <f>PPCL_NG!J10+PPCL_Spot!J10+GT_NG!J10+GT_Spot!J10+Bawana_NG!J10+Bawana_RLNG!J10+Bawana_Spot!J10</f>
        <v>48.59</v>
      </c>
      <c r="F10" s="197">
        <f>PPCL_NG!Q10+PPCL_Spot!Q10+GT_NG!Q10+GT_Spot!Q10+Bawana_NG!Q10+Bawana_RLNG!Q10+Bawana_Spot!Q10</f>
        <v>48.592249432896622</v>
      </c>
      <c r="G10" s="198">
        <f t="shared" si="1"/>
        <v>-2.2494328966189414E-3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5.0002314707652413</v>
      </c>
      <c r="J10" s="198">
        <f t="shared" si="2"/>
        <v>-2.3147076524132615E-4</v>
      </c>
      <c r="K10" s="197">
        <f>PPCL_NG!L10+PPCL_Spot!L10+GT_NG!L10+GT_Spot!L10+Bawana_NG!L10+Bawana_RLNG!L10+Bawana_Spot!L10</f>
        <v>19.690000000000001</v>
      </c>
      <c r="L10" s="197">
        <f>PPCL_NG!S10+PPCL_Spot!S10+GT_NG!S10+GT_Spot!S10+Bawana_NG!S10+Bawana_RLNG!S10+Bawana_Spot!S10</f>
        <v>19.690911531873521</v>
      </c>
      <c r="M10" s="198">
        <f t="shared" si="3"/>
        <v>-9.1153187351977749E-4</v>
      </c>
      <c r="N10" s="197">
        <f>PPCL_NG!M10+PPCL_Spot!M10+GT_NG!M10+GT_Spot!M10+Bawana_NG!M10+Bawana_RLNG!M10+Bawana_Spot!M10</f>
        <v>58.71</v>
      </c>
      <c r="O10" s="197">
        <f>PPCL_NG!T10+PPCL_Spot!T10+GT_NG!T10+GT_Spot!T10+Bawana_NG!T10+Bawana_RLNG!T10+Bawana_Spot!T10</f>
        <v>58.712717929725464</v>
      </c>
      <c r="P10" s="198">
        <f t="shared" si="4"/>
        <v>-2.7179297254633639E-3</v>
      </c>
      <c r="Q10" s="198">
        <f t="shared" si="5"/>
        <v>-9.9999999999678124E-3</v>
      </c>
    </row>
    <row r="11" spans="1:17">
      <c r="A11" s="33" t="s">
        <v>53</v>
      </c>
      <c r="B11" s="197">
        <f>PPCL_NG!I11+PPCL_Spot!I11+GT_NG!I11+GT_Spot!I11+Bawana_NG!I11+Bawana_RLNG!I11+Bawana_Spot!I11</f>
        <v>84.02</v>
      </c>
      <c r="C11" s="197">
        <f>PPCL_NG!P11+PPCL_Spot!P11+GT_NG!P11+GT_Spot!P11+Bawana_NG!P11+Bawana_RLNG!P11+Bawana_Spot!P11</f>
        <v>84.02388963473912</v>
      </c>
      <c r="D11" s="198">
        <f t="shared" si="0"/>
        <v>-3.8896347391244035E-3</v>
      </c>
      <c r="E11" s="197">
        <f>PPCL_NG!J11+PPCL_Spot!J11+GT_NG!J11+GT_Spot!J11+Bawana_NG!J11+Bawana_RLNG!J11+Bawana_Spot!J11</f>
        <v>48.59</v>
      </c>
      <c r="F11" s="197">
        <f>PPCL_NG!Q11+PPCL_Spot!Q11+GT_NG!Q11+GT_Spot!Q11+Bawana_NG!Q11+Bawana_RLNG!Q11+Bawana_Spot!Q11</f>
        <v>48.592249432896622</v>
      </c>
      <c r="G11" s="198">
        <f t="shared" si="1"/>
        <v>-2.2494328966189414E-3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5.0002314707652413</v>
      </c>
      <c r="J11" s="198">
        <f t="shared" si="2"/>
        <v>-2.3147076524132615E-4</v>
      </c>
      <c r="K11" s="197">
        <f>PPCL_NG!L11+PPCL_Spot!L11+GT_NG!L11+GT_Spot!L11+Bawana_NG!L11+Bawana_RLNG!L11+Bawana_Spot!L11</f>
        <v>19.690000000000001</v>
      </c>
      <c r="L11" s="197">
        <f>PPCL_NG!S11+PPCL_Spot!S11+GT_NG!S11+GT_Spot!S11+Bawana_NG!S11+Bawana_RLNG!S11+Bawana_Spot!S11</f>
        <v>19.690911531873521</v>
      </c>
      <c r="M11" s="198">
        <f t="shared" si="3"/>
        <v>-9.1153187351977749E-4</v>
      </c>
      <c r="N11" s="197">
        <f>PPCL_NG!M11+PPCL_Spot!M11+GT_NG!M11+GT_Spot!M11+Bawana_NG!M11+Bawana_RLNG!M11+Bawana_Spot!M11</f>
        <v>58.71</v>
      </c>
      <c r="O11" s="197">
        <f>PPCL_NG!T11+PPCL_Spot!T11+GT_NG!T11+GT_Spot!T11+Bawana_NG!T11+Bawana_RLNG!T11+Bawana_Spot!T11</f>
        <v>58.712717929725464</v>
      </c>
      <c r="P11" s="198">
        <f t="shared" si="4"/>
        <v>-2.7179297254633639E-3</v>
      </c>
      <c r="Q11" s="198">
        <f t="shared" si="5"/>
        <v>-9.9999999999678124E-3</v>
      </c>
    </row>
    <row r="12" spans="1:17">
      <c r="A12" s="33" t="s">
        <v>54</v>
      </c>
      <c r="B12" s="197">
        <f>PPCL_NG!I12+PPCL_Spot!I12+GT_NG!I12+GT_Spot!I12+Bawana_NG!I12+Bawana_RLNG!I12+Bawana_Spot!I12</f>
        <v>84.02</v>
      </c>
      <c r="C12" s="197">
        <f>PPCL_NG!P12+PPCL_Spot!P12+GT_NG!P12+GT_Spot!P12+Bawana_NG!P12+Bawana_RLNG!P12+Bawana_Spot!P12</f>
        <v>84.02388963473912</v>
      </c>
      <c r="D12" s="198">
        <f t="shared" si="0"/>
        <v>-3.8896347391244035E-3</v>
      </c>
      <c r="E12" s="197">
        <f>PPCL_NG!J12+PPCL_Spot!J12+GT_NG!J12+GT_Spot!J12+Bawana_NG!J12+Bawana_RLNG!J12+Bawana_Spot!J12</f>
        <v>48.59</v>
      </c>
      <c r="F12" s="197">
        <f>PPCL_NG!Q12+PPCL_Spot!Q12+GT_NG!Q12+GT_Spot!Q12+Bawana_NG!Q12+Bawana_RLNG!Q12+Bawana_Spot!Q12</f>
        <v>48.592249432896622</v>
      </c>
      <c r="G12" s="198">
        <f t="shared" si="1"/>
        <v>-2.2494328966189414E-3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5.0002314707652413</v>
      </c>
      <c r="J12" s="198">
        <f t="shared" si="2"/>
        <v>-2.3147076524132615E-4</v>
      </c>
      <c r="K12" s="197">
        <f>PPCL_NG!L12+PPCL_Spot!L12+GT_NG!L12+GT_Spot!L12+Bawana_NG!L12+Bawana_RLNG!L12+Bawana_Spot!L12</f>
        <v>19.690000000000001</v>
      </c>
      <c r="L12" s="197">
        <f>PPCL_NG!S12+PPCL_Spot!S12+GT_NG!S12+GT_Spot!S12+Bawana_NG!S12+Bawana_RLNG!S12+Bawana_Spot!S12</f>
        <v>19.690911531873521</v>
      </c>
      <c r="M12" s="198">
        <f t="shared" si="3"/>
        <v>-9.1153187351977749E-4</v>
      </c>
      <c r="N12" s="197">
        <f>PPCL_NG!M12+PPCL_Spot!M12+GT_NG!M12+GT_Spot!M12+Bawana_NG!M12+Bawana_RLNG!M12+Bawana_Spot!M12</f>
        <v>58.71</v>
      </c>
      <c r="O12" s="197">
        <f>PPCL_NG!T12+PPCL_Spot!T12+GT_NG!T12+GT_Spot!T12+Bawana_NG!T12+Bawana_RLNG!T12+Bawana_Spot!T12</f>
        <v>58.712717929725464</v>
      </c>
      <c r="P12" s="198">
        <f t="shared" si="4"/>
        <v>-2.7179297254633639E-3</v>
      </c>
      <c r="Q12" s="198">
        <f t="shared" si="5"/>
        <v>-9.9999999999678124E-3</v>
      </c>
    </row>
    <row r="13" spans="1:17">
      <c r="A13" s="33" t="s">
        <v>55</v>
      </c>
      <c r="B13" s="197">
        <f>PPCL_NG!I13+PPCL_Spot!I13+GT_NG!I13+GT_Spot!I13+Bawana_NG!I13+Bawana_RLNG!I13+Bawana_Spot!I13</f>
        <v>84.02</v>
      </c>
      <c r="C13" s="197">
        <f>PPCL_NG!P13+PPCL_Spot!P13+GT_NG!P13+GT_Spot!P13+Bawana_NG!P13+Bawana_RLNG!P13+Bawana_Spot!P13</f>
        <v>84.02388963473912</v>
      </c>
      <c r="D13" s="198">
        <f t="shared" si="0"/>
        <v>-3.8896347391244035E-3</v>
      </c>
      <c r="E13" s="197">
        <f>PPCL_NG!J13+PPCL_Spot!J13+GT_NG!J13+GT_Spot!J13+Bawana_NG!J13+Bawana_RLNG!J13+Bawana_Spot!J13</f>
        <v>48.59</v>
      </c>
      <c r="F13" s="197">
        <f>PPCL_NG!Q13+PPCL_Spot!Q13+GT_NG!Q13+GT_Spot!Q13+Bawana_NG!Q13+Bawana_RLNG!Q13+Bawana_Spot!Q13</f>
        <v>48.592249432896622</v>
      </c>
      <c r="G13" s="198">
        <f t="shared" si="1"/>
        <v>-2.2494328966189414E-3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5.0002314707652413</v>
      </c>
      <c r="J13" s="198">
        <f t="shared" si="2"/>
        <v>-2.3147076524132615E-4</v>
      </c>
      <c r="K13" s="197">
        <f>PPCL_NG!L13+PPCL_Spot!L13+GT_NG!L13+GT_Spot!L13+Bawana_NG!L13+Bawana_RLNG!L13+Bawana_Spot!L13</f>
        <v>19.690000000000001</v>
      </c>
      <c r="L13" s="197">
        <f>PPCL_NG!S13+PPCL_Spot!S13+GT_NG!S13+GT_Spot!S13+Bawana_NG!S13+Bawana_RLNG!S13+Bawana_Spot!S13</f>
        <v>19.690911531873521</v>
      </c>
      <c r="M13" s="198">
        <f t="shared" si="3"/>
        <v>-9.1153187351977749E-4</v>
      </c>
      <c r="N13" s="197">
        <f>PPCL_NG!M13+PPCL_Spot!M13+GT_NG!M13+GT_Spot!M13+Bawana_NG!M13+Bawana_RLNG!M13+Bawana_Spot!M13</f>
        <v>58.71</v>
      </c>
      <c r="O13" s="197">
        <f>PPCL_NG!T13+PPCL_Spot!T13+GT_NG!T13+GT_Spot!T13+Bawana_NG!T13+Bawana_RLNG!T13+Bawana_Spot!T13</f>
        <v>58.712717929725464</v>
      </c>
      <c r="P13" s="198">
        <f t="shared" si="4"/>
        <v>-2.7179297254633639E-3</v>
      </c>
      <c r="Q13" s="198">
        <f t="shared" si="5"/>
        <v>-9.9999999999678124E-3</v>
      </c>
    </row>
    <row r="14" spans="1:17">
      <c r="A14" s="33" t="s">
        <v>56</v>
      </c>
      <c r="B14" s="197">
        <f>PPCL_NG!I14+PPCL_Spot!I14+GT_NG!I14+GT_Spot!I14+Bawana_NG!I14+Bawana_RLNG!I14+Bawana_Spot!I14</f>
        <v>84.02</v>
      </c>
      <c r="C14" s="197">
        <f>PPCL_NG!P14+PPCL_Spot!P14+GT_NG!P14+GT_Spot!P14+Bawana_NG!P14+Bawana_RLNG!P14+Bawana_Spot!P14</f>
        <v>84.02388963473912</v>
      </c>
      <c r="D14" s="198">
        <f t="shared" si="0"/>
        <v>-3.8896347391244035E-3</v>
      </c>
      <c r="E14" s="197">
        <f>PPCL_NG!J14+PPCL_Spot!J14+GT_NG!J14+GT_Spot!J14+Bawana_NG!J14+Bawana_RLNG!J14+Bawana_Spot!J14</f>
        <v>48.59</v>
      </c>
      <c r="F14" s="197">
        <f>PPCL_NG!Q14+PPCL_Spot!Q14+GT_NG!Q14+GT_Spot!Q14+Bawana_NG!Q14+Bawana_RLNG!Q14+Bawana_Spot!Q14</f>
        <v>48.592249432896622</v>
      </c>
      <c r="G14" s="198">
        <f t="shared" si="1"/>
        <v>-2.2494328966189414E-3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5.0002314707652413</v>
      </c>
      <c r="J14" s="198">
        <f t="shared" si="2"/>
        <v>-2.3147076524132615E-4</v>
      </c>
      <c r="K14" s="197">
        <f>PPCL_NG!L14+PPCL_Spot!L14+GT_NG!L14+GT_Spot!L14+Bawana_NG!L14+Bawana_RLNG!L14+Bawana_Spot!L14</f>
        <v>19.690000000000001</v>
      </c>
      <c r="L14" s="197">
        <f>PPCL_NG!S14+PPCL_Spot!S14+GT_NG!S14+GT_Spot!S14+Bawana_NG!S14+Bawana_RLNG!S14+Bawana_Spot!S14</f>
        <v>19.690911531873521</v>
      </c>
      <c r="M14" s="198">
        <f t="shared" si="3"/>
        <v>-9.1153187351977749E-4</v>
      </c>
      <c r="N14" s="197">
        <f>PPCL_NG!M14+PPCL_Spot!M14+GT_NG!M14+GT_Spot!M14+Bawana_NG!M14+Bawana_RLNG!M14+Bawana_Spot!M14</f>
        <v>58.71</v>
      </c>
      <c r="O14" s="197">
        <f>PPCL_NG!T14+PPCL_Spot!T14+GT_NG!T14+GT_Spot!T14+Bawana_NG!T14+Bawana_RLNG!T14+Bawana_Spot!T14</f>
        <v>58.712717929725464</v>
      </c>
      <c r="P14" s="198">
        <f t="shared" si="4"/>
        <v>-2.7179297254633639E-3</v>
      </c>
      <c r="Q14" s="198">
        <f t="shared" si="5"/>
        <v>-9.9999999999678124E-3</v>
      </c>
    </row>
    <row r="15" spans="1:17">
      <c r="A15" s="33" t="s">
        <v>57</v>
      </c>
      <c r="B15" s="197">
        <f>PPCL_NG!I15+PPCL_Spot!I15+GT_NG!I15+GT_Spot!I15+Bawana_NG!I15+Bawana_RLNG!I15+Bawana_Spot!I15</f>
        <v>84.02</v>
      </c>
      <c r="C15" s="197">
        <f>PPCL_NG!P15+PPCL_Spot!P15+GT_NG!P15+GT_Spot!P15+Bawana_NG!P15+Bawana_RLNG!P15+Bawana_Spot!P15</f>
        <v>84.02388963473912</v>
      </c>
      <c r="D15" s="198">
        <f t="shared" si="0"/>
        <v>-3.8896347391244035E-3</v>
      </c>
      <c r="E15" s="197">
        <f>PPCL_NG!J15+PPCL_Spot!J15+GT_NG!J15+GT_Spot!J15+Bawana_NG!J15+Bawana_RLNG!J15+Bawana_Spot!J15</f>
        <v>48.59</v>
      </c>
      <c r="F15" s="197">
        <f>PPCL_NG!Q15+PPCL_Spot!Q15+GT_NG!Q15+GT_Spot!Q15+Bawana_NG!Q15+Bawana_RLNG!Q15+Bawana_Spot!Q15</f>
        <v>48.592249432896622</v>
      </c>
      <c r="G15" s="198">
        <f t="shared" si="1"/>
        <v>-2.2494328966189414E-3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5.0002314707652413</v>
      </c>
      <c r="J15" s="198">
        <f t="shared" si="2"/>
        <v>-2.3147076524132615E-4</v>
      </c>
      <c r="K15" s="197">
        <f>PPCL_NG!L15+PPCL_Spot!L15+GT_NG!L15+GT_Spot!L15+Bawana_NG!L15+Bawana_RLNG!L15+Bawana_Spot!L15</f>
        <v>19.690000000000001</v>
      </c>
      <c r="L15" s="197">
        <f>PPCL_NG!S15+PPCL_Spot!S15+GT_NG!S15+GT_Spot!S15+Bawana_NG!S15+Bawana_RLNG!S15+Bawana_Spot!S15</f>
        <v>19.690911531873521</v>
      </c>
      <c r="M15" s="198">
        <f t="shared" si="3"/>
        <v>-9.1153187351977749E-4</v>
      </c>
      <c r="N15" s="197">
        <f>PPCL_NG!M15+PPCL_Spot!M15+GT_NG!M15+GT_Spot!M15+Bawana_NG!M15+Bawana_RLNG!M15+Bawana_Spot!M15</f>
        <v>58.71</v>
      </c>
      <c r="O15" s="197">
        <f>PPCL_NG!T15+PPCL_Spot!T15+GT_NG!T15+GT_Spot!T15+Bawana_NG!T15+Bawana_RLNG!T15+Bawana_Spot!T15</f>
        <v>58.712717929725464</v>
      </c>
      <c r="P15" s="198">
        <f t="shared" si="4"/>
        <v>-2.7179297254633639E-3</v>
      </c>
      <c r="Q15" s="198">
        <f t="shared" si="5"/>
        <v>-9.9999999999678124E-3</v>
      </c>
    </row>
    <row r="16" spans="1:17">
      <c r="A16" s="33" t="s">
        <v>58</v>
      </c>
      <c r="B16" s="197">
        <f>PPCL_NG!I16+PPCL_Spot!I16+GT_NG!I16+GT_Spot!I16+Bawana_NG!I16+Bawana_RLNG!I16+Bawana_Spot!I16</f>
        <v>84.02</v>
      </c>
      <c r="C16" s="197">
        <f>PPCL_NG!P16+PPCL_Spot!P16+GT_NG!P16+GT_Spot!P16+Bawana_NG!P16+Bawana_RLNG!P16+Bawana_Spot!P16</f>
        <v>84.02388963473912</v>
      </c>
      <c r="D16" s="198">
        <f t="shared" si="0"/>
        <v>-3.8896347391244035E-3</v>
      </c>
      <c r="E16" s="197">
        <f>PPCL_NG!J16+PPCL_Spot!J16+GT_NG!J16+GT_Spot!J16+Bawana_NG!J16+Bawana_RLNG!J16+Bawana_Spot!J16</f>
        <v>48.59</v>
      </c>
      <c r="F16" s="197">
        <f>PPCL_NG!Q16+PPCL_Spot!Q16+GT_NG!Q16+GT_Spot!Q16+Bawana_NG!Q16+Bawana_RLNG!Q16+Bawana_Spot!Q16</f>
        <v>48.592249432896622</v>
      </c>
      <c r="G16" s="198">
        <f t="shared" si="1"/>
        <v>-2.2494328966189414E-3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5.0002314707652413</v>
      </c>
      <c r="J16" s="198">
        <f t="shared" si="2"/>
        <v>-2.3147076524132615E-4</v>
      </c>
      <c r="K16" s="197">
        <f>PPCL_NG!L16+PPCL_Spot!L16+GT_NG!L16+GT_Spot!L16+Bawana_NG!L16+Bawana_RLNG!L16+Bawana_Spot!L16</f>
        <v>19.690000000000001</v>
      </c>
      <c r="L16" s="197">
        <f>PPCL_NG!S16+PPCL_Spot!S16+GT_NG!S16+GT_Spot!S16+Bawana_NG!S16+Bawana_RLNG!S16+Bawana_Spot!S16</f>
        <v>19.690911531873521</v>
      </c>
      <c r="M16" s="198">
        <f t="shared" si="3"/>
        <v>-9.1153187351977749E-4</v>
      </c>
      <c r="N16" s="197">
        <f>PPCL_NG!M16+PPCL_Spot!M16+GT_NG!M16+GT_Spot!M16+Bawana_NG!M16+Bawana_RLNG!M16+Bawana_Spot!M16</f>
        <v>58.71</v>
      </c>
      <c r="O16" s="197">
        <f>PPCL_NG!T16+PPCL_Spot!T16+GT_NG!T16+GT_Spot!T16+Bawana_NG!T16+Bawana_RLNG!T16+Bawana_Spot!T16</f>
        <v>58.712717929725464</v>
      </c>
      <c r="P16" s="198">
        <f t="shared" si="4"/>
        <v>-2.7179297254633639E-3</v>
      </c>
      <c r="Q16" s="198">
        <f t="shared" si="5"/>
        <v>-9.9999999999678124E-3</v>
      </c>
    </row>
    <row r="17" spans="1:17">
      <c r="A17" s="33" t="s">
        <v>59</v>
      </c>
      <c r="B17" s="197">
        <f>PPCL_NG!I17+PPCL_Spot!I17+GT_NG!I17+GT_Spot!I17+Bawana_NG!I17+Bawana_RLNG!I17+Bawana_Spot!I17</f>
        <v>84.02</v>
      </c>
      <c r="C17" s="197">
        <f>PPCL_NG!P17+PPCL_Spot!P17+GT_NG!P17+GT_Spot!P17+Bawana_NG!P17+Bawana_RLNG!P17+Bawana_Spot!P17</f>
        <v>84.02388963473912</v>
      </c>
      <c r="D17" s="198">
        <f t="shared" si="0"/>
        <v>-3.8896347391244035E-3</v>
      </c>
      <c r="E17" s="197">
        <f>PPCL_NG!J17+PPCL_Spot!J17+GT_NG!J17+GT_Spot!J17+Bawana_NG!J17+Bawana_RLNG!J17+Bawana_Spot!J17</f>
        <v>48.59</v>
      </c>
      <c r="F17" s="197">
        <f>PPCL_NG!Q17+PPCL_Spot!Q17+GT_NG!Q17+GT_Spot!Q17+Bawana_NG!Q17+Bawana_RLNG!Q17+Bawana_Spot!Q17</f>
        <v>48.592249432896622</v>
      </c>
      <c r="G17" s="198">
        <f t="shared" si="1"/>
        <v>-2.2494328966189414E-3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5.0002314707652413</v>
      </c>
      <c r="J17" s="198">
        <f t="shared" si="2"/>
        <v>-2.3147076524132615E-4</v>
      </c>
      <c r="K17" s="197">
        <f>PPCL_NG!L17+PPCL_Spot!L17+GT_NG!L17+GT_Spot!L17+Bawana_NG!L17+Bawana_RLNG!L17+Bawana_Spot!L17</f>
        <v>19.690000000000001</v>
      </c>
      <c r="L17" s="197">
        <f>PPCL_NG!S17+PPCL_Spot!S17+GT_NG!S17+GT_Spot!S17+Bawana_NG!S17+Bawana_RLNG!S17+Bawana_Spot!S17</f>
        <v>19.690911531873521</v>
      </c>
      <c r="M17" s="198">
        <f t="shared" si="3"/>
        <v>-9.1153187351977749E-4</v>
      </c>
      <c r="N17" s="197">
        <f>PPCL_NG!M17+PPCL_Spot!M17+GT_NG!M17+GT_Spot!M17+Bawana_NG!M17+Bawana_RLNG!M17+Bawana_Spot!M17</f>
        <v>58.71</v>
      </c>
      <c r="O17" s="197">
        <f>PPCL_NG!T17+PPCL_Spot!T17+GT_NG!T17+GT_Spot!T17+Bawana_NG!T17+Bawana_RLNG!T17+Bawana_Spot!T17</f>
        <v>58.712717929725464</v>
      </c>
      <c r="P17" s="198">
        <f t="shared" si="4"/>
        <v>-2.7179297254633639E-3</v>
      </c>
      <c r="Q17" s="198">
        <f t="shared" si="5"/>
        <v>-9.9999999999678124E-3</v>
      </c>
    </row>
    <row r="18" spans="1:17">
      <c r="A18" s="33" t="s">
        <v>60</v>
      </c>
      <c r="B18" s="197">
        <f>PPCL_NG!I18+PPCL_Spot!I18+GT_NG!I18+GT_Spot!I18+Bawana_NG!I18+Bawana_RLNG!I18+Bawana_Spot!I18</f>
        <v>84.02</v>
      </c>
      <c r="C18" s="197">
        <f>PPCL_NG!P18+PPCL_Spot!P18+GT_NG!P18+GT_Spot!P18+Bawana_NG!P18+Bawana_RLNG!P18+Bawana_Spot!P18</f>
        <v>84.02388963473912</v>
      </c>
      <c r="D18" s="198">
        <f t="shared" si="0"/>
        <v>-3.8896347391244035E-3</v>
      </c>
      <c r="E18" s="197">
        <f>PPCL_NG!J18+PPCL_Spot!J18+GT_NG!J18+GT_Spot!J18+Bawana_NG!J18+Bawana_RLNG!J18+Bawana_Spot!J18</f>
        <v>48.59</v>
      </c>
      <c r="F18" s="197">
        <f>PPCL_NG!Q18+PPCL_Spot!Q18+GT_NG!Q18+GT_Spot!Q18+Bawana_NG!Q18+Bawana_RLNG!Q18+Bawana_Spot!Q18</f>
        <v>48.592249432896622</v>
      </c>
      <c r="G18" s="198">
        <f t="shared" si="1"/>
        <v>-2.2494328966189414E-3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5.0002314707652413</v>
      </c>
      <c r="J18" s="198">
        <f t="shared" si="2"/>
        <v>-2.3147076524132615E-4</v>
      </c>
      <c r="K18" s="197">
        <f>PPCL_NG!L18+PPCL_Spot!L18+GT_NG!L18+GT_Spot!L18+Bawana_NG!L18+Bawana_RLNG!L18+Bawana_Spot!L18</f>
        <v>19.690000000000001</v>
      </c>
      <c r="L18" s="197">
        <f>PPCL_NG!S18+PPCL_Spot!S18+GT_NG!S18+GT_Spot!S18+Bawana_NG!S18+Bawana_RLNG!S18+Bawana_Spot!S18</f>
        <v>19.690911531873521</v>
      </c>
      <c r="M18" s="198">
        <f t="shared" si="3"/>
        <v>-9.1153187351977749E-4</v>
      </c>
      <c r="N18" s="197">
        <f>PPCL_NG!M18+PPCL_Spot!M18+GT_NG!M18+GT_Spot!M18+Bawana_NG!M18+Bawana_RLNG!M18+Bawana_Spot!M18</f>
        <v>58.71</v>
      </c>
      <c r="O18" s="197">
        <f>PPCL_NG!T18+PPCL_Spot!T18+GT_NG!T18+GT_Spot!T18+Bawana_NG!T18+Bawana_RLNG!T18+Bawana_Spot!T18</f>
        <v>58.712717929725464</v>
      </c>
      <c r="P18" s="198">
        <f t="shared" si="4"/>
        <v>-2.7179297254633639E-3</v>
      </c>
      <c r="Q18" s="198">
        <f t="shared" si="5"/>
        <v>-9.9999999999678124E-3</v>
      </c>
    </row>
    <row r="19" spans="1:17">
      <c r="A19" s="33" t="s">
        <v>61</v>
      </c>
      <c r="B19" s="197">
        <f>PPCL_NG!I19+PPCL_Spot!I19+GT_NG!I19+GT_Spot!I19+Bawana_NG!I19+Bawana_RLNG!I19+Bawana_Spot!I19</f>
        <v>84.02</v>
      </c>
      <c r="C19" s="197">
        <f>PPCL_NG!P19+PPCL_Spot!P19+GT_NG!P19+GT_Spot!P19+Bawana_NG!P19+Bawana_RLNG!P19+Bawana_Spot!P19</f>
        <v>84.02388963473912</v>
      </c>
      <c r="D19" s="198">
        <f t="shared" si="0"/>
        <v>-3.8896347391244035E-3</v>
      </c>
      <c r="E19" s="197">
        <f>PPCL_NG!J19+PPCL_Spot!J19+GT_NG!J19+GT_Spot!J19+Bawana_NG!J19+Bawana_RLNG!J19+Bawana_Spot!J19</f>
        <v>48.59</v>
      </c>
      <c r="F19" s="197">
        <f>PPCL_NG!Q19+PPCL_Spot!Q19+GT_NG!Q19+GT_Spot!Q19+Bawana_NG!Q19+Bawana_RLNG!Q19+Bawana_Spot!Q19</f>
        <v>48.592249432896622</v>
      </c>
      <c r="G19" s="198">
        <f t="shared" si="1"/>
        <v>-2.2494328966189414E-3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5.0002314707652413</v>
      </c>
      <c r="J19" s="198">
        <f t="shared" si="2"/>
        <v>-2.3147076524132615E-4</v>
      </c>
      <c r="K19" s="197">
        <f>PPCL_NG!L19+PPCL_Spot!L19+GT_NG!L19+GT_Spot!L19+Bawana_NG!L19+Bawana_RLNG!L19+Bawana_Spot!L19</f>
        <v>19.690000000000001</v>
      </c>
      <c r="L19" s="197">
        <f>PPCL_NG!S19+PPCL_Spot!S19+GT_NG!S19+GT_Spot!S19+Bawana_NG!S19+Bawana_RLNG!S19+Bawana_Spot!S19</f>
        <v>19.690911531873521</v>
      </c>
      <c r="M19" s="198">
        <f t="shared" si="3"/>
        <v>-9.1153187351977749E-4</v>
      </c>
      <c r="N19" s="197">
        <f>PPCL_NG!M19+PPCL_Spot!M19+GT_NG!M19+GT_Spot!M19+Bawana_NG!M19+Bawana_RLNG!M19+Bawana_Spot!M19</f>
        <v>58.71</v>
      </c>
      <c r="O19" s="197">
        <f>PPCL_NG!T19+PPCL_Spot!T19+GT_NG!T19+GT_Spot!T19+Bawana_NG!T19+Bawana_RLNG!T19+Bawana_Spot!T19</f>
        <v>58.712717929725464</v>
      </c>
      <c r="P19" s="198">
        <f t="shared" si="4"/>
        <v>-2.7179297254633639E-3</v>
      </c>
      <c r="Q19" s="198">
        <f t="shared" si="5"/>
        <v>-9.9999999999678124E-3</v>
      </c>
    </row>
    <row r="20" spans="1:17">
      <c r="A20" s="33" t="s">
        <v>62</v>
      </c>
      <c r="B20" s="197">
        <f>PPCL_NG!I20+PPCL_Spot!I20+GT_NG!I20+GT_Spot!I20+Bawana_NG!I20+Bawana_RLNG!I20+Bawana_Spot!I20</f>
        <v>84.02</v>
      </c>
      <c r="C20" s="197">
        <f>PPCL_NG!P20+PPCL_Spot!P20+GT_NG!P20+GT_Spot!P20+Bawana_NG!P20+Bawana_RLNG!P20+Bawana_Spot!P20</f>
        <v>84.02388963473912</v>
      </c>
      <c r="D20" s="198">
        <f t="shared" si="0"/>
        <v>-3.8896347391244035E-3</v>
      </c>
      <c r="E20" s="197">
        <f>PPCL_NG!J20+PPCL_Spot!J20+GT_NG!J20+GT_Spot!J20+Bawana_NG!J20+Bawana_RLNG!J20+Bawana_Spot!J20</f>
        <v>48.59</v>
      </c>
      <c r="F20" s="197">
        <f>PPCL_NG!Q20+PPCL_Spot!Q20+GT_NG!Q20+GT_Spot!Q20+Bawana_NG!Q20+Bawana_RLNG!Q20+Bawana_Spot!Q20</f>
        <v>48.592249432896622</v>
      </c>
      <c r="G20" s="198">
        <f t="shared" si="1"/>
        <v>-2.2494328966189414E-3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5.0002314707652413</v>
      </c>
      <c r="J20" s="198">
        <f t="shared" si="2"/>
        <v>-2.3147076524132615E-4</v>
      </c>
      <c r="K20" s="197">
        <f>PPCL_NG!L20+PPCL_Spot!L20+GT_NG!L20+GT_Spot!L20+Bawana_NG!L20+Bawana_RLNG!L20+Bawana_Spot!L20</f>
        <v>19.690000000000001</v>
      </c>
      <c r="L20" s="197">
        <f>PPCL_NG!S20+PPCL_Spot!S20+GT_NG!S20+GT_Spot!S20+Bawana_NG!S20+Bawana_RLNG!S20+Bawana_Spot!S20</f>
        <v>19.690911531873521</v>
      </c>
      <c r="M20" s="198">
        <f t="shared" si="3"/>
        <v>-9.1153187351977749E-4</v>
      </c>
      <c r="N20" s="197">
        <f>PPCL_NG!M20+PPCL_Spot!M20+GT_NG!M20+GT_Spot!M20+Bawana_NG!M20+Bawana_RLNG!M20+Bawana_Spot!M20</f>
        <v>58.71</v>
      </c>
      <c r="O20" s="197">
        <f>PPCL_NG!T20+PPCL_Spot!T20+GT_NG!T20+GT_Spot!T20+Bawana_NG!T20+Bawana_RLNG!T20+Bawana_Spot!T20</f>
        <v>58.712717929725464</v>
      </c>
      <c r="P20" s="198">
        <f t="shared" si="4"/>
        <v>-2.7179297254633639E-3</v>
      </c>
      <c r="Q20" s="198">
        <f t="shared" si="5"/>
        <v>-9.9999999999678124E-3</v>
      </c>
    </row>
    <row r="21" spans="1:17">
      <c r="A21" s="33" t="s">
        <v>63</v>
      </c>
      <c r="B21" s="197">
        <f>PPCL_NG!I21+PPCL_Spot!I21+GT_NG!I21+GT_Spot!I21+Bawana_NG!I21+Bawana_RLNG!I21+Bawana_Spot!I21</f>
        <v>84.02</v>
      </c>
      <c r="C21" s="197">
        <f>PPCL_NG!P21+PPCL_Spot!P21+GT_NG!P21+GT_Spot!P21+Bawana_NG!P21+Bawana_RLNG!P21+Bawana_Spot!P21</f>
        <v>84.02388963473912</v>
      </c>
      <c r="D21" s="198">
        <f t="shared" si="0"/>
        <v>-3.8896347391244035E-3</v>
      </c>
      <c r="E21" s="197">
        <f>PPCL_NG!J21+PPCL_Spot!J21+GT_NG!J21+GT_Spot!J21+Bawana_NG!J21+Bawana_RLNG!J21+Bawana_Spot!J21</f>
        <v>48.59</v>
      </c>
      <c r="F21" s="197">
        <f>PPCL_NG!Q21+PPCL_Spot!Q21+GT_NG!Q21+GT_Spot!Q21+Bawana_NG!Q21+Bawana_RLNG!Q21+Bawana_Spot!Q21</f>
        <v>48.592249432896622</v>
      </c>
      <c r="G21" s="198">
        <f t="shared" si="1"/>
        <v>-2.2494328966189414E-3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5.0002314707652413</v>
      </c>
      <c r="J21" s="198">
        <f t="shared" si="2"/>
        <v>-2.3147076524132615E-4</v>
      </c>
      <c r="K21" s="197">
        <f>PPCL_NG!L21+PPCL_Spot!L21+GT_NG!L21+GT_Spot!L21+Bawana_NG!L21+Bawana_RLNG!L21+Bawana_Spot!L21</f>
        <v>19.690000000000001</v>
      </c>
      <c r="L21" s="197">
        <f>PPCL_NG!S21+PPCL_Spot!S21+GT_NG!S21+GT_Spot!S21+Bawana_NG!S21+Bawana_RLNG!S21+Bawana_Spot!S21</f>
        <v>19.690911531873521</v>
      </c>
      <c r="M21" s="198">
        <f t="shared" si="3"/>
        <v>-9.1153187351977749E-4</v>
      </c>
      <c r="N21" s="197">
        <f>PPCL_NG!M21+PPCL_Spot!M21+GT_NG!M21+GT_Spot!M21+Bawana_NG!M21+Bawana_RLNG!M21+Bawana_Spot!M21</f>
        <v>58.71</v>
      </c>
      <c r="O21" s="197">
        <f>PPCL_NG!T21+PPCL_Spot!T21+GT_NG!T21+GT_Spot!T21+Bawana_NG!T21+Bawana_RLNG!T21+Bawana_Spot!T21</f>
        <v>58.712717929725464</v>
      </c>
      <c r="P21" s="198">
        <f t="shared" si="4"/>
        <v>-2.7179297254633639E-3</v>
      </c>
      <c r="Q21" s="198">
        <f t="shared" si="5"/>
        <v>-9.9999999999678124E-3</v>
      </c>
    </row>
    <row r="22" spans="1:17">
      <c r="A22" s="33" t="s">
        <v>64</v>
      </c>
      <c r="B22" s="197">
        <f>PPCL_NG!I22+PPCL_Spot!I22+GT_NG!I22+GT_Spot!I22+Bawana_NG!I22+Bawana_RLNG!I22+Bawana_Spot!I22</f>
        <v>84.02</v>
      </c>
      <c r="C22" s="197">
        <f>PPCL_NG!P22+PPCL_Spot!P22+GT_NG!P22+GT_Spot!P22+Bawana_NG!P22+Bawana_RLNG!P22+Bawana_Spot!P22</f>
        <v>84.02388963473912</v>
      </c>
      <c r="D22" s="198">
        <f t="shared" si="0"/>
        <v>-3.8896347391244035E-3</v>
      </c>
      <c r="E22" s="197">
        <f>PPCL_NG!J22+PPCL_Spot!J22+GT_NG!J22+GT_Spot!J22+Bawana_NG!J22+Bawana_RLNG!J22+Bawana_Spot!J22</f>
        <v>48.59</v>
      </c>
      <c r="F22" s="197">
        <f>PPCL_NG!Q22+PPCL_Spot!Q22+GT_NG!Q22+GT_Spot!Q22+Bawana_NG!Q22+Bawana_RLNG!Q22+Bawana_Spot!Q22</f>
        <v>48.592249432896622</v>
      </c>
      <c r="G22" s="198">
        <f t="shared" si="1"/>
        <v>-2.2494328966189414E-3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5.0002314707652413</v>
      </c>
      <c r="J22" s="198">
        <f t="shared" si="2"/>
        <v>-2.3147076524132615E-4</v>
      </c>
      <c r="K22" s="197">
        <f>PPCL_NG!L22+PPCL_Spot!L22+GT_NG!L22+GT_Spot!L22+Bawana_NG!L22+Bawana_RLNG!L22+Bawana_Spot!L22</f>
        <v>19.690000000000001</v>
      </c>
      <c r="L22" s="197">
        <f>PPCL_NG!S22+PPCL_Spot!S22+GT_NG!S22+GT_Spot!S22+Bawana_NG!S22+Bawana_RLNG!S22+Bawana_Spot!S22</f>
        <v>19.690911531873521</v>
      </c>
      <c r="M22" s="198">
        <f t="shared" si="3"/>
        <v>-9.1153187351977749E-4</v>
      </c>
      <c r="N22" s="197">
        <f>PPCL_NG!M22+PPCL_Spot!M22+GT_NG!M22+GT_Spot!M22+Bawana_NG!M22+Bawana_RLNG!M22+Bawana_Spot!M22</f>
        <v>58.71</v>
      </c>
      <c r="O22" s="197">
        <f>PPCL_NG!T22+PPCL_Spot!T22+GT_NG!T22+GT_Spot!T22+Bawana_NG!T22+Bawana_RLNG!T22+Bawana_Spot!T22</f>
        <v>58.712717929725464</v>
      </c>
      <c r="P22" s="198">
        <f t="shared" si="4"/>
        <v>-2.7179297254633639E-3</v>
      </c>
      <c r="Q22" s="198">
        <f t="shared" si="5"/>
        <v>-9.9999999999678124E-3</v>
      </c>
    </row>
    <row r="23" spans="1:17">
      <c r="A23" s="33" t="s">
        <v>65</v>
      </c>
      <c r="B23" s="197">
        <f>PPCL_NG!I23+PPCL_Spot!I23+GT_NG!I23+GT_Spot!I23+Bawana_NG!I23+Bawana_RLNG!I23+Bawana_Spot!I23</f>
        <v>84.02</v>
      </c>
      <c r="C23" s="197">
        <f>PPCL_NG!P23+PPCL_Spot!P23+GT_NG!P23+GT_Spot!P23+Bawana_NG!P23+Bawana_RLNG!P23+Bawana_Spot!P23</f>
        <v>84.02388963473912</v>
      </c>
      <c r="D23" s="198">
        <f t="shared" si="0"/>
        <v>-3.8896347391244035E-3</v>
      </c>
      <c r="E23" s="197">
        <f>PPCL_NG!J23+PPCL_Spot!J23+GT_NG!J23+GT_Spot!J23+Bawana_NG!J23+Bawana_RLNG!J23+Bawana_Spot!J23</f>
        <v>48.59</v>
      </c>
      <c r="F23" s="197">
        <f>PPCL_NG!Q23+PPCL_Spot!Q23+GT_NG!Q23+GT_Spot!Q23+Bawana_NG!Q23+Bawana_RLNG!Q23+Bawana_Spot!Q23</f>
        <v>48.592249432896622</v>
      </c>
      <c r="G23" s="198">
        <f t="shared" si="1"/>
        <v>-2.2494328966189414E-3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5.0002314707652413</v>
      </c>
      <c r="J23" s="198">
        <f t="shared" si="2"/>
        <v>-2.3147076524132615E-4</v>
      </c>
      <c r="K23" s="197">
        <f>PPCL_NG!L23+PPCL_Spot!L23+GT_NG!L23+GT_Spot!L23+Bawana_NG!L23+Bawana_RLNG!L23+Bawana_Spot!L23</f>
        <v>19.690000000000001</v>
      </c>
      <c r="L23" s="197">
        <f>PPCL_NG!S23+PPCL_Spot!S23+GT_NG!S23+GT_Spot!S23+Bawana_NG!S23+Bawana_RLNG!S23+Bawana_Spot!S23</f>
        <v>19.690911531873521</v>
      </c>
      <c r="M23" s="198">
        <f t="shared" si="3"/>
        <v>-9.1153187351977749E-4</v>
      </c>
      <c r="N23" s="197">
        <f>PPCL_NG!M23+PPCL_Spot!M23+GT_NG!M23+GT_Spot!M23+Bawana_NG!M23+Bawana_RLNG!M23+Bawana_Spot!M23</f>
        <v>58.71</v>
      </c>
      <c r="O23" s="197">
        <f>PPCL_NG!T23+PPCL_Spot!T23+GT_NG!T23+GT_Spot!T23+Bawana_NG!T23+Bawana_RLNG!T23+Bawana_Spot!T23</f>
        <v>58.712717929725464</v>
      </c>
      <c r="P23" s="198">
        <f t="shared" si="4"/>
        <v>-2.7179297254633639E-3</v>
      </c>
      <c r="Q23" s="198">
        <f t="shared" si="5"/>
        <v>-9.9999999999678124E-3</v>
      </c>
    </row>
    <row r="24" spans="1:17">
      <c r="A24" s="33" t="s">
        <v>66</v>
      </c>
      <c r="B24" s="197">
        <f>PPCL_NG!I24+PPCL_Spot!I24+GT_NG!I24+GT_Spot!I24+Bawana_NG!I24+Bawana_RLNG!I24+Bawana_Spot!I24</f>
        <v>84.02</v>
      </c>
      <c r="C24" s="197">
        <f>PPCL_NG!P24+PPCL_Spot!P24+GT_NG!P24+GT_Spot!P24+Bawana_NG!P24+Bawana_RLNG!P24+Bawana_Spot!P24</f>
        <v>84.02388963473912</v>
      </c>
      <c r="D24" s="198">
        <f t="shared" si="0"/>
        <v>-3.8896347391244035E-3</v>
      </c>
      <c r="E24" s="197">
        <f>PPCL_NG!J24+PPCL_Spot!J24+GT_NG!J24+GT_Spot!J24+Bawana_NG!J24+Bawana_RLNG!J24+Bawana_Spot!J24</f>
        <v>48.59</v>
      </c>
      <c r="F24" s="197">
        <f>PPCL_NG!Q24+PPCL_Spot!Q24+GT_NG!Q24+GT_Spot!Q24+Bawana_NG!Q24+Bawana_RLNG!Q24+Bawana_Spot!Q24</f>
        <v>48.592249432896622</v>
      </c>
      <c r="G24" s="198">
        <f t="shared" si="1"/>
        <v>-2.2494328966189414E-3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5.0002314707652413</v>
      </c>
      <c r="J24" s="198">
        <f t="shared" si="2"/>
        <v>-2.3147076524132615E-4</v>
      </c>
      <c r="K24" s="197">
        <f>PPCL_NG!L24+PPCL_Spot!L24+GT_NG!L24+GT_Spot!L24+Bawana_NG!L24+Bawana_RLNG!L24+Bawana_Spot!L24</f>
        <v>19.690000000000001</v>
      </c>
      <c r="L24" s="197">
        <f>PPCL_NG!S24+PPCL_Spot!S24+GT_NG!S24+GT_Spot!S24+Bawana_NG!S24+Bawana_RLNG!S24+Bawana_Spot!S24</f>
        <v>19.690911531873521</v>
      </c>
      <c r="M24" s="198">
        <f t="shared" si="3"/>
        <v>-9.1153187351977749E-4</v>
      </c>
      <c r="N24" s="197">
        <f>PPCL_NG!M24+PPCL_Spot!M24+GT_NG!M24+GT_Spot!M24+Bawana_NG!M24+Bawana_RLNG!M24+Bawana_Spot!M24</f>
        <v>58.71</v>
      </c>
      <c r="O24" s="197">
        <f>PPCL_NG!T24+PPCL_Spot!T24+GT_NG!T24+GT_Spot!T24+Bawana_NG!T24+Bawana_RLNG!T24+Bawana_Spot!T24</f>
        <v>58.712717929725464</v>
      </c>
      <c r="P24" s="198">
        <f t="shared" si="4"/>
        <v>-2.7179297254633639E-3</v>
      </c>
      <c r="Q24" s="198">
        <f t="shared" si="5"/>
        <v>-9.9999999999678124E-3</v>
      </c>
    </row>
    <row r="25" spans="1:17">
      <c r="A25" s="33" t="s">
        <v>67</v>
      </c>
      <c r="B25" s="197">
        <f>PPCL_NG!I25+PPCL_Spot!I25+GT_NG!I25+GT_Spot!I25+Bawana_NG!I25+Bawana_RLNG!I25+Bawana_Spot!I25</f>
        <v>84.02</v>
      </c>
      <c r="C25" s="197">
        <f>PPCL_NG!P25+PPCL_Spot!P25+GT_NG!P25+GT_Spot!P25+Bawana_NG!P25+Bawana_RLNG!P25+Bawana_Spot!P25</f>
        <v>84.02388963473912</v>
      </c>
      <c r="D25" s="198">
        <f t="shared" si="0"/>
        <v>-3.8896347391244035E-3</v>
      </c>
      <c r="E25" s="197">
        <f>PPCL_NG!J25+PPCL_Spot!J25+GT_NG!J25+GT_Spot!J25+Bawana_NG!J25+Bawana_RLNG!J25+Bawana_Spot!J25</f>
        <v>48.59</v>
      </c>
      <c r="F25" s="197">
        <f>PPCL_NG!Q25+PPCL_Spot!Q25+GT_NG!Q25+GT_Spot!Q25+Bawana_NG!Q25+Bawana_RLNG!Q25+Bawana_Spot!Q25</f>
        <v>48.592249432896622</v>
      </c>
      <c r="G25" s="198">
        <f t="shared" si="1"/>
        <v>-2.2494328966189414E-3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5.0002314707652413</v>
      </c>
      <c r="J25" s="198">
        <f t="shared" si="2"/>
        <v>-2.3147076524132615E-4</v>
      </c>
      <c r="K25" s="197">
        <f>PPCL_NG!L25+PPCL_Spot!L25+GT_NG!L25+GT_Spot!L25+Bawana_NG!L25+Bawana_RLNG!L25+Bawana_Spot!L25</f>
        <v>19.690000000000001</v>
      </c>
      <c r="L25" s="197">
        <f>PPCL_NG!S25+PPCL_Spot!S25+GT_NG!S25+GT_Spot!S25+Bawana_NG!S25+Bawana_RLNG!S25+Bawana_Spot!S25</f>
        <v>19.690911531873521</v>
      </c>
      <c r="M25" s="198">
        <f t="shared" si="3"/>
        <v>-9.1153187351977749E-4</v>
      </c>
      <c r="N25" s="197">
        <f>PPCL_NG!M25+PPCL_Spot!M25+GT_NG!M25+GT_Spot!M25+Bawana_NG!M25+Bawana_RLNG!M25+Bawana_Spot!M25</f>
        <v>58.71</v>
      </c>
      <c r="O25" s="197">
        <f>PPCL_NG!T25+PPCL_Spot!T25+GT_NG!T25+GT_Spot!T25+Bawana_NG!T25+Bawana_RLNG!T25+Bawana_Spot!T25</f>
        <v>58.712717929725464</v>
      </c>
      <c r="P25" s="198">
        <f t="shared" si="4"/>
        <v>-2.7179297254633639E-3</v>
      </c>
      <c r="Q25" s="198">
        <f t="shared" si="5"/>
        <v>-9.9999999999678124E-3</v>
      </c>
    </row>
    <row r="26" spans="1:17">
      <c r="A26" s="33" t="s">
        <v>68</v>
      </c>
      <c r="B26" s="197">
        <f>PPCL_NG!I26+PPCL_Spot!I26+GT_NG!I26+GT_Spot!I26+Bawana_NG!I26+Bawana_RLNG!I26+Bawana_Spot!I26</f>
        <v>84.02</v>
      </c>
      <c r="C26" s="197">
        <f>PPCL_NG!P26+PPCL_Spot!P26+GT_NG!P26+GT_Spot!P26+Bawana_NG!P26+Bawana_RLNG!P26+Bawana_Spot!P26</f>
        <v>84.02388963473912</v>
      </c>
      <c r="D26" s="198">
        <f t="shared" si="0"/>
        <v>-3.8896347391244035E-3</v>
      </c>
      <c r="E26" s="197">
        <f>PPCL_NG!J26+PPCL_Spot!J26+GT_NG!J26+GT_Spot!J26+Bawana_NG!J26+Bawana_RLNG!J26+Bawana_Spot!J26</f>
        <v>48.59</v>
      </c>
      <c r="F26" s="197">
        <f>PPCL_NG!Q26+PPCL_Spot!Q26+GT_NG!Q26+GT_Spot!Q26+Bawana_NG!Q26+Bawana_RLNG!Q26+Bawana_Spot!Q26</f>
        <v>48.592249432896622</v>
      </c>
      <c r="G26" s="198">
        <f t="shared" si="1"/>
        <v>-2.2494328966189414E-3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5.0002314707652413</v>
      </c>
      <c r="J26" s="198">
        <f t="shared" si="2"/>
        <v>-2.3147076524132615E-4</v>
      </c>
      <c r="K26" s="197">
        <f>PPCL_NG!L26+PPCL_Spot!L26+GT_NG!L26+GT_Spot!L26+Bawana_NG!L26+Bawana_RLNG!L26+Bawana_Spot!L26</f>
        <v>19.690000000000001</v>
      </c>
      <c r="L26" s="197">
        <f>PPCL_NG!S26+PPCL_Spot!S26+GT_NG!S26+GT_Spot!S26+Bawana_NG!S26+Bawana_RLNG!S26+Bawana_Spot!S26</f>
        <v>19.690911531873521</v>
      </c>
      <c r="M26" s="198">
        <f t="shared" si="3"/>
        <v>-9.1153187351977749E-4</v>
      </c>
      <c r="N26" s="197">
        <f>PPCL_NG!M26+PPCL_Spot!M26+GT_NG!M26+GT_Spot!M26+Bawana_NG!M26+Bawana_RLNG!M26+Bawana_Spot!M26</f>
        <v>58.71</v>
      </c>
      <c r="O26" s="197">
        <f>PPCL_NG!T26+PPCL_Spot!T26+GT_NG!T26+GT_Spot!T26+Bawana_NG!T26+Bawana_RLNG!T26+Bawana_Spot!T26</f>
        <v>58.712717929725464</v>
      </c>
      <c r="P26" s="198">
        <f t="shared" si="4"/>
        <v>-2.7179297254633639E-3</v>
      </c>
      <c r="Q26" s="198">
        <f t="shared" si="5"/>
        <v>-9.9999999999678124E-3</v>
      </c>
    </row>
    <row r="27" spans="1:17">
      <c r="A27" s="33" t="s">
        <v>69</v>
      </c>
      <c r="B27" s="197">
        <f>PPCL_NG!I27+PPCL_Spot!I27+GT_NG!I27+GT_Spot!I27+Bawana_NG!I27+Bawana_RLNG!I27+Bawana_Spot!I27</f>
        <v>82.25</v>
      </c>
      <c r="C27" s="197">
        <f>PPCL_NG!P27+PPCL_Spot!P27+GT_NG!P27+GT_Spot!P27+Bawana_NG!P27+Bawana_RLNG!P27+Bawana_Spot!P27</f>
        <v>82.253887602212032</v>
      </c>
      <c r="D27" s="198">
        <f t="shared" si="0"/>
        <v>-3.8876022120319931E-3</v>
      </c>
      <c r="E27" s="197">
        <f>PPCL_NG!J27+PPCL_Spot!J27+GT_NG!J27+GT_Spot!J27+Bawana_NG!J27+Bawana_RLNG!J27+Bawana_Spot!J27</f>
        <v>47.56</v>
      </c>
      <c r="F27" s="197">
        <f>PPCL_NG!Q27+PPCL_Spot!Q27+GT_NG!Q27+GT_Spot!Q27+Bawana_NG!Q27+Bawana_RLNG!Q27+Bawana_Spot!Q27</f>
        <v>47.562247955759325</v>
      </c>
      <c r="G27" s="198">
        <f t="shared" si="1"/>
        <v>-2.247955759322906E-3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5.0002363284019475</v>
      </c>
      <c r="J27" s="198">
        <f t="shared" si="2"/>
        <v>-2.3632840194753868E-4</v>
      </c>
      <c r="K27" s="197">
        <f>PPCL_NG!L27+PPCL_Spot!L27+GT_NG!L27+GT_Spot!L27+Bawana_NG!L27+Bawana_RLNG!L27+Bawana_Spot!L27</f>
        <v>19.28</v>
      </c>
      <c r="L27" s="197">
        <f>PPCL_NG!S27+PPCL_Spot!S27+GT_NG!S27+GT_Spot!S27+Bawana_NG!S27+Bawana_RLNG!S27+Bawana_Spot!S27</f>
        <v>19.280911282317909</v>
      </c>
      <c r="M27" s="198">
        <f t="shared" si="3"/>
        <v>-9.1128231790804648E-4</v>
      </c>
      <c r="N27" s="197">
        <f>PPCL_NG!M27+PPCL_Spot!M27+GT_NG!M27+GT_Spot!M27+Bawana_NG!M27+Bawana_RLNG!M27+Bawana_Spot!M27</f>
        <v>57.48</v>
      </c>
      <c r="O27" s="197">
        <f>PPCL_NG!T27+PPCL_Spot!T27+GT_NG!T27+GT_Spot!T27+Bawana_NG!T27+Bawana_RLNG!T27+Bawana_Spot!T27</f>
        <v>57.482716831308778</v>
      </c>
      <c r="P27" s="198">
        <f t="shared" si="4"/>
        <v>-2.716831308781309E-3</v>
      </c>
      <c r="Q27" s="198">
        <f t="shared" si="5"/>
        <v>-9.9999999999917932E-3</v>
      </c>
    </row>
    <row r="28" spans="1:17">
      <c r="A28" s="33" t="s">
        <v>70</v>
      </c>
      <c r="B28" s="197">
        <f>PPCL_NG!I28+PPCL_Spot!I28+GT_NG!I28+GT_Spot!I28+Bawana_NG!I28+Bawana_RLNG!I28+Bawana_Spot!I28</f>
        <v>82.25</v>
      </c>
      <c r="C28" s="197">
        <f>PPCL_NG!P28+PPCL_Spot!P28+GT_NG!P28+GT_Spot!P28+Bawana_NG!P28+Bawana_RLNG!P28+Bawana_Spot!P28</f>
        <v>82.253887602212032</v>
      </c>
      <c r="D28" s="198">
        <f t="shared" si="0"/>
        <v>-3.8876022120319931E-3</v>
      </c>
      <c r="E28" s="197">
        <f>PPCL_NG!J28+PPCL_Spot!J28+GT_NG!J28+GT_Spot!J28+Bawana_NG!J28+Bawana_RLNG!J28+Bawana_Spot!J28</f>
        <v>47.56</v>
      </c>
      <c r="F28" s="197">
        <f>PPCL_NG!Q28+PPCL_Spot!Q28+GT_NG!Q28+GT_Spot!Q28+Bawana_NG!Q28+Bawana_RLNG!Q28+Bawana_Spot!Q28</f>
        <v>47.562247955759325</v>
      </c>
      <c r="G28" s="198">
        <f t="shared" si="1"/>
        <v>-2.247955759322906E-3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5.0002363284019475</v>
      </c>
      <c r="J28" s="198">
        <f t="shared" si="2"/>
        <v>-2.3632840194753868E-4</v>
      </c>
      <c r="K28" s="197">
        <f>PPCL_NG!L28+PPCL_Spot!L28+GT_NG!L28+GT_Spot!L28+Bawana_NG!L28+Bawana_RLNG!L28+Bawana_Spot!L28</f>
        <v>19.28</v>
      </c>
      <c r="L28" s="197">
        <f>PPCL_NG!S28+PPCL_Spot!S28+GT_NG!S28+GT_Spot!S28+Bawana_NG!S28+Bawana_RLNG!S28+Bawana_Spot!S28</f>
        <v>19.280911282317909</v>
      </c>
      <c r="M28" s="198">
        <f t="shared" si="3"/>
        <v>-9.1128231790804648E-4</v>
      </c>
      <c r="N28" s="197">
        <f>PPCL_NG!M28+PPCL_Spot!M28+GT_NG!M28+GT_Spot!M28+Bawana_NG!M28+Bawana_RLNG!M28+Bawana_Spot!M28</f>
        <v>57.48</v>
      </c>
      <c r="O28" s="197">
        <f>PPCL_NG!T28+PPCL_Spot!T28+GT_NG!T28+GT_Spot!T28+Bawana_NG!T28+Bawana_RLNG!T28+Bawana_Spot!T28</f>
        <v>57.482716831308778</v>
      </c>
      <c r="P28" s="198">
        <f t="shared" si="4"/>
        <v>-2.716831308781309E-3</v>
      </c>
      <c r="Q28" s="198">
        <f t="shared" si="5"/>
        <v>-9.9999999999917932E-3</v>
      </c>
    </row>
    <row r="29" spans="1:17">
      <c r="A29" s="33" t="s">
        <v>71</v>
      </c>
      <c r="B29" s="197">
        <f>PPCL_NG!I29+PPCL_Spot!I29+GT_NG!I29+GT_Spot!I29+Bawana_NG!I29+Bawana_RLNG!I29+Bawana_Spot!I29</f>
        <v>82.25</v>
      </c>
      <c r="C29" s="197">
        <f>PPCL_NG!P29+PPCL_Spot!P29+GT_NG!P29+GT_Spot!P29+Bawana_NG!P29+Bawana_RLNG!P29+Bawana_Spot!P29</f>
        <v>82.253887602212032</v>
      </c>
      <c r="D29" s="198">
        <f t="shared" si="0"/>
        <v>-3.8876022120319931E-3</v>
      </c>
      <c r="E29" s="197">
        <f>PPCL_NG!J29+PPCL_Spot!J29+GT_NG!J29+GT_Spot!J29+Bawana_NG!J29+Bawana_RLNG!J29+Bawana_Spot!J29</f>
        <v>47.56</v>
      </c>
      <c r="F29" s="197">
        <f>PPCL_NG!Q29+PPCL_Spot!Q29+GT_NG!Q29+GT_Spot!Q29+Bawana_NG!Q29+Bawana_RLNG!Q29+Bawana_Spot!Q29</f>
        <v>47.562247955759325</v>
      </c>
      <c r="G29" s="198">
        <f t="shared" si="1"/>
        <v>-2.247955759322906E-3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5.0002363284019475</v>
      </c>
      <c r="J29" s="198">
        <f t="shared" si="2"/>
        <v>-2.3632840194753868E-4</v>
      </c>
      <c r="K29" s="197">
        <f>PPCL_NG!L29+PPCL_Spot!L29+GT_NG!L29+GT_Spot!L29+Bawana_NG!L29+Bawana_RLNG!L29+Bawana_Spot!L29</f>
        <v>19.28</v>
      </c>
      <c r="L29" s="197">
        <f>PPCL_NG!S29+PPCL_Spot!S29+GT_NG!S29+GT_Spot!S29+Bawana_NG!S29+Bawana_RLNG!S29+Bawana_Spot!S29</f>
        <v>19.280911282317909</v>
      </c>
      <c r="M29" s="198">
        <f t="shared" si="3"/>
        <v>-9.1128231790804648E-4</v>
      </c>
      <c r="N29" s="197">
        <f>PPCL_NG!M29+PPCL_Spot!M29+GT_NG!M29+GT_Spot!M29+Bawana_NG!M29+Bawana_RLNG!M29+Bawana_Spot!M29</f>
        <v>57.48</v>
      </c>
      <c r="O29" s="197">
        <f>PPCL_NG!T29+PPCL_Spot!T29+GT_NG!T29+GT_Spot!T29+Bawana_NG!T29+Bawana_RLNG!T29+Bawana_Spot!T29</f>
        <v>57.482716831308778</v>
      </c>
      <c r="P29" s="198">
        <f t="shared" si="4"/>
        <v>-2.716831308781309E-3</v>
      </c>
      <c r="Q29" s="198">
        <f t="shared" si="5"/>
        <v>-9.9999999999917932E-3</v>
      </c>
    </row>
    <row r="30" spans="1:17">
      <c r="A30" s="33" t="s">
        <v>72</v>
      </c>
      <c r="B30" s="197">
        <f>PPCL_NG!I30+PPCL_Spot!I30+GT_NG!I30+GT_Spot!I30+Bawana_NG!I30+Bawana_RLNG!I30+Bawana_Spot!I30</f>
        <v>82.25</v>
      </c>
      <c r="C30" s="197">
        <f>PPCL_NG!P30+PPCL_Spot!P30+GT_NG!P30+GT_Spot!P30+Bawana_NG!P30+Bawana_RLNG!P30+Bawana_Spot!P30</f>
        <v>82.253887602212032</v>
      </c>
      <c r="D30" s="198">
        <f t="shared" si="0"/>
        <v>-3.8876022120319931E-3</v>
      </c>
      <c r="E30" s="197">
        <f>PPCL_NG!J30+PPCL_Spot!J30+GT_NG!J30+GT_Spot!J30+Bawana_NG!J30+Bawana_RLNG!J30+Bawana_Spot!J30</f>
        <v>47.56</v>
      </c>
      <c r="F30" s="197">
        <f>PPCL_NG!Q30+PPCL_Spot!Q30+GT_NG!Q30+GT_Spot!Q30+Bawana_NG!Q30+Bawana_RLNG!Q30+Bawana_Spot!Q30</f>
        <v>47.562247955759325</v>
      </c>
      <c r="G30" s="198">
        <f t="shared" si="1"/>
        <v>-2.247955759322906E-3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5.0002363284019475</v>
      </c>
      <c r="J30" s="198">
        <f t="shared" si="2"/>
        <v>-2.3632840194753868E-4</v>
      </c>
      <c r="K30" s="197">
        <f>PPCL_NG!L30+PPCL_Spot!L30+GT_NG!L30+GT_Spot!L30+Bawana_NG!L30+Bawana_RLNG!L30+Bawana_Spot!L30</f>
        <v>19.28</v>
      </c>
      <c r="L30" s="197">
        <f>PPCL_NG!S30+PPCL_Spot!S30+GT_NG!S30+GT_Spot!S30+Bawana_NG!S30+Bawana_RLNG!S30+Bawana_Spot!S30</f>
        <v>19.280911282317909</v>
      </c>
      <c r="M30" s="198">
        <f t="shared" si="3"/>
        <v>-9.1128231790804648E-4</v>
      </c>
      <c r="N30" s="197">
        <f>PPCL_NG!M30+PPCL_Spot!M30+GT_NG!M30+GT_Spot!M30+Bawana_NG!M30+Bawana_RLNG!M30+Bawana_Spot!M30</f>
        <v>57.48</v>
      </c>
      <c r="O30" s="197">
        <f>PPCL_NG!T30+PPCL_Spot!T30+GT_NG!T30+GT_Spot!T30+Bawana_NG!T30+Bawana_RLNG!T30+Bawana_Spot!T30</f>
        <v>57.482716831308778</v>
      </c>
      <c r="P30" s="198">
        <f t="shared" si="4"/>
        <v>-2.716831308781309E-3</v>
      </c>
      <c r="Q30" s="198">
        <f t="shared" si="5"/>
        <v>-9.9999999999917932E-3</v>
      </c>
    </row>
    <row r="31" spans="1:17">
      <c r="A31" s="33" t="s">
        <v>73</v>
      </c>
      <c r="B31" s="197">
        <f>PPCL_NG!I31+PPCL_Spot!I31+GT_NG!I31+GT_Spot!I31+Bawana_NG!I31+Bawana_RLNG!I31+Bawana_Spot!I31</f>
        <v>79.930000000000007</v>
      </c>
      <c r="C31" s="197">
        <f>PPCL_NG!P31+PPCL_Spot!P31+GT_NG!P31+GT_Spot!P31+Bawana_NG!P31+Bawana_RLNG!P31+Bawana_Spot!P31</f>
        <v>79.930000000000007</v>
      </c>
      <c r="D31" s="198">
        <f t="shared" si="0"/>
        <v>0</v>
      </c>
      <c r="E31" s="197">
        <f>PPCL_NG!J31+PPCL_Spot!J31+GT_NG!J31+GT_Spot!J31+Bawana_NG!J31+Bawana_RLNG!J31+Bawana_Spot!J31</f>
        <v>46.22</v>
      </c>
      <c r="F31" s="197">
        <f>PPCL_NG!Q31+PPCL_Spot!Q31+GT_NG!Q31+GT_Spot!Q31+Bawana_NG!Q31+Bawana_RLNG!Q31+Bawana_Spot!Q31</f>
        <v>46.22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19</v>
      </c>
      <c r="L31" s="197">
        <f>PPCL_NG!S31+PPCL_Spot!S31+GT_NG!S31+GT_Spot!S31+Bawana_NG!S31+Bawana_RLNG!S31+Bawana_Spot!S31</f>
        <v>19</v>
      </c>
      <c r="M31" s="198">
        <f t="shared" si="3"/>
        <v>0</v>
      </c>
      <c r="N31" s="197">
        <f>PPCL_NG!M31+PPCL_Spot!M31+GT_NG!M31+GT_Spot!M31+Bawana_NG!M31+Bawana_RLNG!M31+Bawana_Spot!M31</f>
        <v>55.85</v>
      </c>
      <c r="O31" s="197">
        <f>PPCL_NG!T31+PPCL_Spot!T31+GT_NG!T31+GT_Spot!T31+Bawana_NG!T31+Bawana_RLNG!T31+Bawana_Spot!T31</f>
        <v>55.85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79.930000000000007</v>
      </c>
      <c r="C32" s="197">
        <f>PPCL_NG!P32+PPCL_Spot!P32+GT_NG!P32+GT_Spot!P32+Bawana_NG!P32+Bawana_RLNG!P32+Bawana_Spot!P32</f>
        <v>79.930000000000007</v>
      </c>
      <c r="D32" s="198">
        <f t="shared" si="0"/>
        <v>0</v>
      </c>
      <c r="E32" s="197">
        <f>PPCL_NG!J32+PPCL_Spot!J32+GT_NG!J32+GT_Spot!J32+Bawana_NG!J32+Bawana_RLNG!J32+Bawana_Spot!J32</f>
        <v>46.22</v>
      </c>
      <c r="F32" s="197">
        <f>PPCL_NG!Q32+PPCL_Spot!Q32+GT_NG!Q32+GT_Spot!Q32+Bawana_NG!Q32+Bawana_RLNG!Q32+Bawana_Spot!Q32</f>
        <v>46.22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19</v>
      </c>
      <c r="L32" s="197">
        <f>PPCL_NG!S32+PPCL_Spot!S32+GT_NG!S32+GT_Spot!S32+Bawana_NG!S32+Bawana_RLNG!S32+Bawana_Spot!S32</f>
        <v>19</v>
      </c>
      <c r="M32" s="198">
        <f t="shared" si="3"/>
        <v>0</v>
      </c>
      <c r="N32" s="197">
        <f>PPCL_NG!M32+PPCL_Spot!M32+GT_NG!M32+GT_Spot!M32+Bawana_NG!M32+Bawana_RLNG!M32+Bawana_Spot!M32</f>
        <v>55.85</v>
      </c>
      <c r="O32" s="197">
        <f>PPCL_NG!T32+PPCL_Spot!T32+GT_NG!T32+GT_Spot!T32+Bawana_NG!T32+Bawana_RLNG!T32+Bawana_Spot!T32</f>
        <v>55.85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79.930000000000007</v>
      </c>
      <c r="C33" s="197">
        <f>PPCL_NG!P33+PPCL_Spot!P33+GT_NG!P33+GT_Spot!P33+Bawana_NG!P33+Bawana_RLNG!P33+Bawana_Spot!P33</f>
        <v>79.930000000000007</v>
      </c>
      <c r="D33" s="198">
        <f t="shared" si="0"/>
        <v>0</v>
      </c>
      <c r="E33" s="197">
        <f>PPCL_NG!J33+PPCL_Spot!J33+GT_NG!J33+GT_Spot!J33+Bawana_NG!J33+Bawana_RLNG!J33+Bawana_Spot!J33</f>
        <v>46.22</v>
      </c>
      <c r="F33" s="197">
        <f>PPCL_NG!Q33+PPCL_Spot!Q33+GT_NG!Q33+GT_Spot!Q33+Bawana_NG!Q33+Bawana_RLNG!Q33+Bawana_Spot!Q33</f>
        <v>46.22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19</v>
      </c>
      <c r="L33" s="197">
        <f>PPCL_NG!S33+PPCL_Spot!S33+GT_NG!S33+GT_Spot!S33+Bawana_NG!S33+Bawana_RLNG!S33+Bawana_Spot!S33</f>
        <v>19</v>
      </c>
      <c r="M33" s="198">
        <f t="shared" si="3"/>
        <v>0</v>
      </c>
      <c r="N33" s="197">
        <f>PPCL_NG!M33+PPCL_Spot!M33+GT_NG!M33+GT_Spot!M33+Bawana_NG!M33+Bawana_RLNG!M33+Bawana_Spot!M33</f>
        <v>55.85</v>
      </c>
      <c r="O33" s="197">
        <f>PPCL_NG!T33+PPCL_Spot!T33+GT_NG!T33+GT_Spot!T33+Bawana_NG!T33+Bawana_RLNG!T33+Bawana_Spot!T33</f>
        <v>55.85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79.930000000000007</v>
      </c>
      <c r="C34" s="197">
        <f>PPCL_NG!P34+PPCL_Spot!P34+GT_NG!P34+GT_Spot!P34+Bawana_NG!P34+Bawana_RLNG!P34+Bawana_Spot!P34</f>
        <v>79.930000000000007</v>
      </c>
      <c r="D34" s="198">
        <f t="shared" si="0"/>
        <v>0</v>
      </c>
      <c r="E34" s="197">
        <f>PPCL_NG!J34+PPCL_Spot!J34+GT_NG!J34+GT_Spot!J34+Bawana_NG!J34+Bawana_RLNG!J34+Bawana_Spot!J34</f>
        <v>46.22</v>
      </c>
      <c r="F34" s="197">
        <f>PPCL_NG!Q34+PPCL_Spot!Q34+GT_NG!Q34+GT_Spot!Q34+Bawana_NG!Q34+Bawana_RLNG!Q34+Bawana_Spot!Q34</f>
        <v>46.22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19</v>
      </c>
      <c r="L34" s="197">
        <f>PPCL_NG!S34+PPCL_Spot!S34+GT_NG!S34+GT_Spot!S34+Bawana_NG!S34+Bawana_RLNG!S34+Bawana_Spot!S34</f>
        <v>19</v>
      </c>
      <c r="M34" s="198">
        <f t="shared" si="3"/>
        <v>0</v>
      </c>
      <c r="N34" s="197">
        <f>PPCL_NG!M34+PPCL_Spot!M34+GT_NG!M34+GT_Spot!M34+Bawana_NG!M34+Bawana_RLNG!M34+Bawana_Spot!M34</f>
        <v>55.85</v>
      </c>
      <c r="O34" s="197">
        <f>PPCL_NG!T34+PPCL_Spot!T34+GT_NG!T34+GT_Spot!T34+Bawana_NG!T34+Bawana_RLNG!T34+Bawana_Spot!T34</f>
        <v>55.85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79.930000000000007</v>
      </c>
      <c r="C35" s="197">
        <f>PPCL_NG!P35+PPCL_Spot!P35+GT_NG!P35+GT_Spot!P35+Bawana_NG!P35+Bawana_RLNG!P35+Bawana_Spot!P35</f>
        <v>79.930000000000007</v>
      </c>
      <c r="D35" s="198">
        <f t="shared" si="0"/>
        <v>0</v>
      </c>
      <c r="E35" s="197">
        <f>PPCL_NG!J35+PPCL_Spot!J35+GT_NG!J35+GT_Spot!J35+Bawana_NG!J35+Bawana_RLNG!J35+Bawana_Spot!J35</f>
        <v>46.22</v>
      </c>
      <c r="F35" s="197">
        <f>PPCL_NG!Q35+PPCL_Spot!Q35+GT_NG!Q35+GT_Spot!Q35+Bawana_NG!Q35+Bawana_RLNG!Q35+Bawana_Spot!Q35</f>
        <v>46.22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19</v>
      </c>
      <c r="L35" s="197">
        <f>PPCL_NG!S35+PPCL_Spot!S35+GT_NG!S35+GT_Spot!S35+Bawana_NG!S35+Bawana_RLNG!S35+Bawana_Spot!S35</f>
        <v>19</v>
      </c>
      <c r="M35" s="198">
        <f t="shared" si="3"/>
        <v>0</v>
      </c>
      <c r="N35" s="197">
        <f>PPCL_NG!M35+PPCL_Spot!M35+GT_NG!M35+GT_Spot!M35+Bawana_NG!M35+Bawana_RLNG!M35+Bawana_Spot!M35</f>
        <v>55.85</v>
      </c>
      <c r="O35" s="197">
        <f>PPCL_NG!T35+PPCL_Spot!T35+GT_NG!T35+GT_Spot!T35+Bawana_NG!T35+Bawana_RLNG!T35+Bawana_Spot!T35</f>
        <v>55.85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79.930000000000007</v>
      </c>
      <c r="C36" s="197">
        <f>PPCL_NG!P36+PPCL_Spot!P36+GT_NG!P36+GT_Spot!P36+Bawana_NG!P36+Bawana_RLNG!P36+Bawana_Spot!P36</f>
        <v>79.930000000000007</v>
      </c>
      <c r="D36" s="198">
        <f t="shared" si="0"/>
        <v>0</v>
      </c>
      <c r="E36" s="197">
        <f>PPCL_NG!J36+PPCL_Spot!J36+GT_NG!J36+GT_Spot!J36+Bawana_NG!J36+Bawana_RLNG!J36+Bawana_Spot!J36</f>
        <v>46.22</v>
      </c>
      <c r="F36" s="197">
        <f>PPCL_NG!Q36+PPCL_Spot!Q36+GT_NG!Q36+GT_Spot!Q36+Bawana_NG!Q36+Bawana_RLNG!Q36+Bawana_Spot!Q36</f>
        <v>46.22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19</v>
      </c>
      <c r="L36" s="197">
        <f>PPCL_NG!S36+PPCL_Spot!S36+GT_NG!S36+GT_Spot!S36+Bawana_NG!S36+Bawana_RLNG!S36+Bawana_Spot!S36</f>
        <v>19</v>
      </c>
      <c r="M36" s="198">
        <f t="shared" si="3"/>
        <v>0</v>
      </c>
      <c r="N36" s="197">
        <f>PPCL_NG!M36+PPCL_Spot!M36+GT_NG!M36+GT_Spot!M36+Bawana_NG!M36+Bawana_RLNG!M36+Bawana_Spot!M36</f>
        <v>55.85</v>
      </c>
      <c r="O36" s="197">
        <f>PPCL_NG!T36+PPCL_Spot!T36+GT_NG!T36+GT_Spot!T36+Bawana_NG!T36+Bawana_RLNG!T36+Bawana_Spot!T36</f>
        <v>55.85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79.930000000000007</v>
      </c>
      <c r="C37" s="197">
        <f>PPCL_NG!P37+PPCL_Spot!P37+GT_NG!P37+GT_Spot!P37+Bawana_NG!P37+Bawana_RLNG!P37+Bawana_Spot!P37</f>
        <v>79.930000000000007</v>
      </c>
      <c r="D37" s="198">
        <f t="shared" si="0"/>
        <v>0</v>
      </c>
      <c r="E37" s="197">
        <f>PPCL_NG!J37+PPCL_Spot!J37+GT_NG!J37+GT_Spot!J37+Bawana_NG!J37+Bawana_RLNG!J37+Bawana_Spot!J37</f>
        <v>46.22</v>
      </c>
      <c r="F37" s="197">
        <f>PPCL_NG!Q37+PPCL_Spot!Q37+GT_NG!Q37+GT_Spot!Q37+Bawana_NG!Q37+Bawana_RLNG!Q37+Bawana_Spot!Q37</f>
        <v>46.22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19</v>
      </c>
      <c r="L37" s="197">
        <f>PPCL_NG!S37+PPCL_Spot!S37+GT_NG!S37+GT_Spot!S37+Bawana_NG!S37+Bawana_RLNG!S37+Bawana_Spot!S37</f>
        <v>19</v>
      </c>
      <c r="M37" s="198">
        <f t="shared" si="3"/>
        <v>0</v>
      </c>
      <c r="N37" s="197">
        <f>PPCL_NG!M37+PPCL_Spot!M37+GT_NG!M37+GT_Spot!M37+Bawana_NG!M37+Bawana_RLNG!M37+Bawana_Spot!M37</f>
        <v>55.85</v>
      </c>
      <c r="O37" s="197">
        <f>PPCL_NG!T37+PPCL_Spot!T37+GT_NG!T37+GT_Spot!T37+Bawana_NG!T37+Bawana_RLNG!T37+Bawana_Spot!T37</f>
        <v>55.85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79.930000000000007</v>
      </c>
      <c r="C38" s="197">
        <f>PPCL_NG!P38+PPCL_Spot!P38+GT_NG!P38+GT_Spot!P38+Bawana_NG!P38+Bawana_RLNG!P38+Bawana_Spot!P38</f>
        <v>79.930000000000007</v>
      </c>
      <c r="D38" s="198">
        <f t="shared" si="0"/>
        <v>0</v>
      </c>
      <c r="E38" s="197">
        <f>PPCL_NG!J38+PPCL_Spot!J38+GT_NG!J38+GT_Spot!J38+Bawana_NG!J38+Bawana_RLNG!J38+Bawana_Spot!J38</f>
        <v>46.22</v>
      </c>
      <c r="F38" s="197">
        <f>PPCL_NG!Q38+PPCL_Spot!Q38+GT_NG!Q38+GT_Spot!Q38+Bawana_NG!Q38+Bawana_RLNG!Q38+Bawana_Spot!Q38</f>
        <v>46.22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19</v>
      </c>
      <c r="L38" s="197">
        <f>PPCL_NG!S38+PPCL_Spot!S38+GT_NG!S38+GT_Spot!S38+Bawana_NG!S38+Bawana_RLNG!S38+Bawana_Spot!S38</f>
        <v>19</v>
      </c>
      <c r="M38" s="198">
        <f t="shared" si="3"/>
        <v>0</v>
      </c>
      <c r="N38" s="197">
        <f>PPCL_NG!M38+PPCL_Spot!M38+GT_NG!M38+GT_Spot!M38+Bawana_NG!M38+Bawana_RLNG!M38+Bawana_Spot!M38</f>
        <v>55.85</v>
      </c>
      <c r="O38" s="197">
        <f>PPCL_NG!T38+PPCL_Spot!T38+GT_NG!T38+GT_Spot!T38+Bawana_NG!T38+Bawana_RLNG!T38+Bawana_Spot!T38</f>
        <v>55.85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82.25</v>
      </c>
      <c r="C39" s="197">
        <f>PPCL_NG!P39+PPCL_Spot!P39+GT_NG!P39+GT_Spot!P39+Bawana_NG!P39+Bawana_RLNG!P39+Bawana_Spot!P39</f>
        <v>82.253887602212032</v>
      </c>
      <c r="D39" s="198">
        <f t="shared" si="0"/>
        <v>-3.8876022120319931E-3</v>
      </c>
      <c r="E39" s="197">
        <f>PPCL_NG!J39+PPCL_Spot!J39+GT_NG!J39+GT_Spot!J39+Bawana_NG!J39+Bawana_RLNG!J39+Bawana_Spot!J39</f>
        <v>47.56</v>
      </c>
      <c r="F39" s="197">
        <f>PPCL_NG!Q39+PPCL_Spot!Q39+GT_NG!Q39+GT_Spot!Q39+Bawana_NG!Q39+Bawana_RLNG!Q39+Bawana_Spot!Q39</f>
        <v>47.562247955759325</v>
      </c>
      <c r="G39" s="198">
        <f t="shared" si="1"/>
        <v>-2.247955759322906E-3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5.0002363284019475</v>
      </c>
      <c r="J39" s="198">
        <f t="shared" si="2"/>
        <v>-2.3632840194753868E-4</v>
      </c>
      <c r="K39" s="197">
        <f>PPCL_NG!L39+PPCL_Spot!L39+GT_NG!L39+GT_Spot!L39+Bawana_NG!L39+Bawana_RLNG!L39+Bawana_Spot!L39</f>
        <v>19.28</v>
      </c>
      <c r="L39" s="197">
        <f>PPCL_NG!S39+PPCL_Spot!S39+GT_NG!S39+GT_Spot!S39+Bawana_NG!S39+Bawana_RLNG!S39+Bawana_Spot!S39</f>
        <v>19.280911282317909</v>
      </c>
      <c r="M39" s="198">
        <f t="shared" si="3"/>
        <v>-9.1128231790804648E-4</v>
      </c>
      <c r="N39" s="197">
        <f>PPCL_NG!M39+PPCL_Spot!M39+GT_NG!M39+GT_Spot!M39+Bawana_NG!M39+Bawana_RLNG!M39+Bawana_Spot!M39</f>
        <v>57.48</v>
      </c>
      <c r="O39" s="197">
        <f>PPCL_NG!T39+PPCL_Spot!T39+GT_NG!T39+GT_Spot!T39+Bawana_NG!T39+Bawana_RLNG!T39+Bawana_Spot!T39</f>
        <v>57.482716831308778</v>
      </c>
      <c r="P39" s="198">
        <f t="shared" si="4"/>
        <v>-2.716831308781309E-3</v>
      </c>
      <c r="Q39" s="198">
        <f t="shared" si="5"/>
        <v>-9.9999999999917932E-3</v>
      </c>
    </row>
    <row r="40" spans="1:17">
      <c r="A40" s="33" t="s">
        <v>82</v>
      </c>
      <c r="B40" s="197">
        <f>PPCL_NG!I40+PPCL_Spot!I40+GT_NG!I40+GT_Spot!I40+Bawana_NG!I40+Bawana_RLNG!I40+Bawana_Spot!I40</f>
        <v>82.25</v>
      </c>
      <c r="C40" s="197">
        <f>PPCL_NG!P40+PPCL_Spot!P40+GT_NG!P40+GT_Spot!P40+Bawana_NG!P40+Bawana_RLNG!P40+Bawana_Spot!P40</f>
        <v>82.253887602212032</v>
      </c>
      <c r="D40" s="198">
        <f t="shared" si="0"/>
        <v>-3.8876022120319931E-3</v>
      </c>
      <c r="E40" s="197">
        <f>PPCL_NG!J40+PPCL_Spot!J40+GT_NG!J40+GT_Spot!J40+Bawana_NG!J40+Bawana_RLNG!J40+Bawana_Spot!J40</f>
        <v>47.56</v>
      </c>
      <c r="F40" s="197">
        <f>PPCL_NG!Q40+PPCL_Spot!Q40+GT_NG!Q40+GT_Spot!Q40+Bawana_NG!Q40+Bawana_RLNG!Q40+Bawana_Spot!Q40</f>
        <v>47.562247955759325</v>
      </c>
      <c r="G40" s="198">
        <f t="shared" si="1"/>
        <v>-2.247955759322906E-3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5.0002363284019475</v>
      </c>
      <c r="J40" s="198">
        <f t="shared" si="2"/>
        <v>-2.3632840194753868E-4</v>
      </c>
      <c r="K40" s="197">
        <f>PPCL_NG!L40+PPCL_Spot!L40+GT_NG!L40+GT_Spot!L40+Bawana_NG!L40+Bawana_RLNG!L40+Bawana_Spot!L40</f>
        <v>19.28</v>
      </c>
      <c r="L40" s="197">
        <f>PPCL_NG!S40+PPCL_Spot!S40+GT_NG!S40+GT_Spot!S40+Bawana_NG!S40+Bawana_RLNG!S40+Bawana_Spot!S40</f>
        <v>19.280911282317909</v>
      </c>
      <c r="M40" s="198">
        <f t="shared" si="3"/>
        <v>-9.1128231790804648E-4</v>
      </c>
      <c r="N40" s="197">
        <f>PPCL_NG!M40+PPCL_Spot!M40+GT_NG!M40+GT_Spot!M40+Bawana_NG!M40+Bawana_RLNG!M40+Bawana_Spot!M40</f>
        <v>57.48</v>
      </c>
      <c r="O40" s="197">
        <f>PPCL_NG!T40+PPCL_Spot!T40+GT_NG!T40+GT_Spot!T40+Bawana_NG!T40+Bawana_RLNG!T40+Bawana_Spot!T40</f>
        <v>57.482716831308778</v>
      </c>
      <c r="P40" s="198">
        <f t="shared" si="4"/>
        <v>-2.716831308781309E-3</v>
      </c>
      <c r="Q40" s="198">
        <f t="shared" si="5"/>
        <v>-9.9999999999917932E-3</v>
      </c>
    </row>
    <row r="41" spans="1:17">
      <c r="A41" s="33" t="s">
        <v>83</v>
      </c>
      <c r="B41" s="197">
        <f>PPCL_NG!I41+PPCL_Spot!I41+GT_NG!I41+GT_Spot!I41+Bawana_NG!I41+Bawana_RLNG!I41+Bawana_Spot!I41</f>
        <v>82.25</v>
      </c>
      <c r="C41" s="197">
        <f>PPCL_NG!P41+PPCL_Spot!P41+GT_NG!P41+GT_Spot!P41+Bawana_NG!P41+Bawana_RLNG!P41+Bawana_Spot!P41</f>
        <v>82.253887602212032</v>
      </c>
      <c r="D41" s="198">
        <f t="shared" si="0"/>
        <v>-3.8876022120319931E-3</v>
      </c>
      <c r="E41" s="197">
        <f>PPCL_NG!J41+PPCL_Spot!J41+GT_NG!J41+GT_Spot!J41+Bawana_NG!J41+Bawana_RLNG!J41+Bawana_Spot!J41</f>
        <v>47.56</v>
      </c>
      <c r="F41" s="197">
        <f>PPCL_NG!Q41+PPCL_Spot!Q41+GT_NG!Q41+GT_Spot!Q41+Bawana_NG!Q41+Bawana_RLNG!Q41+Bawana_Spot!Q41</f>
        <v>47.562247955759325</v>
      </c>
      <c r="G41" s="198">
        <f t="shared" si="1"/>
        <v>-2.247955759322906E-3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5.0002363284019475</v>
      </c>
      <c r="J41" s="198">
        <f t="shared" si="2"/>
        <v>-2.3632840194753868E-4</v>
      </c>
      <c r="K41" s="197">
        <f>PPCL_NG!L41+PPCL_Spot!L41+GT_NG!L41+GT_Spot!L41+Bawana_NG!L41+Bawana_RLNG!L41+Bawana_Spot!L41</f>
        <v>19.28</v>
      </c>
      <c r="L41" s="197">
        <f>PPCL_NG!S41+PPCL_Spot!S41+GT_NG!S41+GT_Spot!S41+Bawana_NG!S41+Bawana_RLNG!S41+Bawana_Spot!S41</f>
        <v>19.280911282317909</v>
      </c>
      <c r="M41" s="198">
        <f t="shared" si="3"/>
        <v>-9.1128231790804648E-4</v>
      </c>
      <c r="N41" s="197">
        <f>PPCL_NG!M41+PPCL_Spot!M41+GT_NG!M41+GT_Spot!M41+Bawana_NG!M41+Bawana_RLNG!M41+Bawana_Spot!M41</f>
        <v>57.48</v>
      </c>
      <c r="O41" s="197">
        <f>PPCL_NG!T41+PPCL_Spot!T41+GT_NG!T41+GT_Spot!T41+Bawana_NG!T41+Bawana_RLNG!T41+Bawana_Spot!T41</f>
        <v>57.482716831308778</v>
      </c>
      <c r="P41" s="198">
        <f t="shared" si="4"/>
        <v>-2.716831308781309E-3</v>
      </c>
      <c r="Q41" s="198">
        <f t="shared" si="5"/>
        <v>-9.9999999999917932E-3</v>
      </c>
    </row>
    <row r="42" spans="1:17">
      <c r="A42" s="33" t="s">
        <v>84</v>
      </c>
      <c r="B42" s="197">
        <f>PPCL_NG!I42+PPCL_Spot!I42+GT_NG!I42+GT_Spot!I42+Bawana_NG!I42+Bawana_RLNG!I42+Bawana_Spot!I42</f>
        <v>82.25</v>
      </c>
      <c r="C42" s="197">
        <f>PPCL_NG!P42+PPCL_Spot!P42+GT_NG!P42+GT_Spot!P42+Bawana_NG!P42+Bawana_RLNG!P42+Bawana_Spot!P42</f>
        <v>82.253887602212032</v>
      </c>
      <c r="D42" s="198">
        <f t="shared" si="0"/>
        <v>-3.8876022120319931E-3</v>
      </c>
      <c r="E42" s="197">
        <f>PPCL_NG!J42+PPCL_Spot!J42+GT_NG!J42+GT_Spot!J42+Bawana_NG!J42+Bawana_RLNG!J42+Bawana_Spot!J42</f>
        <v>47.56</v>
      </c>
      <c r="F42" s="197">
        <f>PPCL_NG!Q42+PPCL_Spot!Q42+GT_NG!Q42+GT_Spot!Q42+Bawana_NG!Q42+Bawana_RLNG!Q42+Bawana_Spot!Q42</f>
        <v>47.562247955759325</v>
      </c>
      <c r="G42" s="198">
        <f t="shared" si="1"/>
        <v>-2.247955759322906E-3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5.0002363284019475</v>
      </c>
      <c r="J42" s="198">
        <f t="shared" si="2"/>
        <v>-2.3632840194753868E-4</v>
      </c>
      <c r="K42" s="197">
        <f>PPCL_NG!L42+PPCL_Spot!L42+GT_NG!L42+GT_Spot!L42+Bawana_NG!L42+Bawana_RLNG!L42+Bawana_Spot!L42</f>
        <v>19.28</v>
      </c>
      <c r="L42" s="197">
        <f>PPCL_NG!S42+PPCL_Spot!S42+GT_NG!S42+GT_Spot!S42+Bawana_NG!S42+Bawana_RLNG!S42+Bawana_Spot!S42</f>
        <v>19.280911282317909</v>
      </c>
      <c r="M42" s="198">
        <f t="shared" si="3"/>
        <v>-9.1128231790804648E-4</v>
      </c>
      <c r="N42" s="197">
        <f>PPCL_NG!M42+PPCL_Spot!M42+GT_NG!M42+GT_Spot!M42+Bawana_NG!M42+Bawana_RLNG!M42+Bawana_Spot!M42</f>
        <v>57.48</v>
      </c>
      <c r="O42" s="197">
        <f>PPCL_NG!T42+PPCL_Spot!T42+GT_NG!T42+GT_Spot!T42+Bawana_NG!T42+Bawana_RLNG!T42+Bawana_Spot!T42</f>
        <v>57.482716831308778</v>
      </c>
      <c r="P42" s="198">
        <f t="shared" si="4"/>
        <v>-2.716831308781309E-3</v>
      </c>
      <c r="Q42" s="198">
        <f t="shared" si="5"/>
        <v>-9.9999999999917932E-3</v>
      </c>
    </row>
    <row r="43" spans="1:17">
      <c r="A43" s="33" t="s">
        <v>85</v>
      </c>
      <c r="B43" s="197">
        <f>PPCL_NG!I43+PPCL_Spot!I43+GT_NG!I43+GT_Spot!I43+Bawana_NG!I43+Bawana_RLNG!I43+Bawana_Spot!I43</f>
        <v>82.25</v>
      </c>
      <c r="C43" s="197">
        <f>PPCL_NG!P43+PPCL_Spot!P43+GT_NG!P43+GT_Spot!P43+Bawana_NG!P43+Bawana_RLNG!P43+Bawana_Spot!P43</f>
        <v>82.253887602212032</v>
      </c>
      <c r="D43" s="198">
        <f t="shared" si="0"/>
        <v>-3.8876022120319931E-3</v>
      </c>
      <c r="E43" s="197">
        <f>PPCL_NG!J43+PPCL_Spot!J43+GT_NG!J43+GT_Spot!J43+Bawana_NG!J43+Bawana_RLNG!J43+Bawana_Spot!J43</f>
        <v>47.56</v>
      </c>
      <c r="F43" s="197">
        <f>PPCL_NG!Q43+PPCL_Spot!Q43+GT_NG!Q43+GT_Spot!Q43+Bawana_NG!Q43+Bawana_RLNG!Q43+Bawana_Spot!Q43</f>
        <v>47.562247955759325</v>
      </c>
      <c r="G43" s="198">
        <f t="shared" si="1"/>
        <v>-2.247955759322906E-3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5.0002363284019475</v>
      </c>
      <c r="J43" s="198">
        <f t="shared" si="2"/>
        <v>-2.3632840194753868E-4</v>
      </c>
      <c r="K43" s="197">
        <f>PPCL_NG!L43+PPCL_Spot!L43+GT_NG!L43+GT_Spot!L43+Bawana_NG!L43+Bawana_RLNG!L43+Bawana_Spot!L43</f>
        <v>19.28</v>
      </c>
      <c r="L43" s="197">
        <f>PPCL_NG!S43+PPCL_Spot!S43+GT_NG!S43+GT_Spot!S43+Bawana_NG!S43+Bawana_RLNG!S43+Bawana_Spot!S43</f>
        <v>19.280911282317909</v>
      </c>
      <c r="M43" s="198">
        <f t="shared" si="3"/>
        <v>-9.1128231790804648E-4</v>
      </c>
      <c r="N43" s="197">
        <f>PPCL_NG!M43+PPCL_Spot!M43+GT_NG!M43+GT_Spot!M43+Bawana_NG!M43+Bawana_RLNG!M43+Bawana_Spot!M43</f>
        <v>57.48</v>
      </c>
      <c r="O43" s="197">
        <f>PPCL_NG!T43+PPCL_Spot!T43+GT_NG!T43+GT_Spot!T43+Bawana_NG!T43+Bawana_RLNG!T43+Bawana_Spot!T43</f>
        <v>57.482716831308778</v>
      </c>
      <c r="P43" s="198">
        <f t="shared" si="4"/>
        <v>-2.716831308781309E-3</v>
      </c>
      <c r="Q43" s="198">
        <f t="shared" si="5"/>
        <v>-9.9999999999917932E-3</v>
      </c>
    </row>
    <row r="44" spans="1:17">
      <c r="A44" s="33" t="s">
        <v>86</v>
      </c>
      <c r="B44" s="197">
        <f>PPCL_NG!I44+PPCL_Spot!I44+GT_NG!I44+GT_Spot!I44+Bawana_NG!I44+Bawana_RLNG!I44+Bawana_Spot!I44</f>
        <v>82.25</v>
      </c>
      <c r="C44" s="197">
        <f>PPCL_NG!P44+PPCL_Spot!P44+GT_NG!P44+GT_Spot!P44+Bawana_NG!P44+Bawana_RLNG!P44+Bawana_Spot!P44</f>
        <v>82.253887602212032</v>
      </c>
      <c r="D44" s="198">
        <f t="shared" si="0"/>
        <v>-3.8876022120319931E-3</v>
      </c>
      <c r="E44" s="197">
        <f>PPCL_NG!J44+PPCL_Spot!J44+GT_NG!J44+GT_Spot!J44+Bawana_NG!J44+Bawana_RLNG!J44+Bawana_Spot!J44</f>
        <v>47.56</v>
      </c>
      <c r="F44" s="197">
        <f>PPCL_NG!Q44+PPCL_Spot!Q44+GT_NG!Q44+GT_Spot!Q44+Bawana_NG!Q44+Bawana_RLNG!Q44+Bawana_Spot!Q44</f>
        <v>47.562247955759325</v>
      </c>
      <c r="G44" s="198">
        <f t="shared" si="1"/>
        <v>-2.247955759322906E-3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5.0002363284019475</v>
      </c>
      <c r="J44" s="198">
        <f t="shared" si="2"/>
        <v>-2.3632840194753868E-4</v>
      </c>
      <c r="K44" s="197">
        <f>PPCL_NG!L44+PPCL_Spot!L44+GT_NG!L44+GT_Spot!L44+Bawana_NG!L44+Bawana_RLNG!L44+Bawana_Spot!L44</f>
        <v>19.28</v>
      </c>
      <c r="L44" s="197">
        <f>PPCL_NG!S44+PPCL_Spot!S44+GT_NG!S44+GT_Spot!S44+Bawana_NG!S44+Bawana_RLNG!S44+Bawana_Spot!S44</f>
        <v>19.280911282317909</v>
      </c>
      <c r="M44" s="198">
        <f t="shared" si="3"/>
        <v>-9.1128231790804648E-4</v>
      </c>
      <c r="N44" s="197">
        <f>PPCL_NG!M44+PPCL_Spot!M44+GT_NG!M44+GT_Spot!M44+Bawana_NG!M44+Bawana_RLNG!M44+Bawana_Spot!M44</f>
        <v>57.48</v>
      </c>
      <c r="O44" s="197">
        <f>PPCL_NG!T44+PPCL_Spot!T44+GT_NG!T44+GT_Spot!T44+Bawana_NG!T44+Bawana_RLNG!T44+Bawana_Spot!T44</f>
        <v>57.482716831308778</v>
      </c>
      <c r="P44" s="198">
        <f t="shared" si="4"/>
        <v>-2.716831308781309E-3</v>
      </c>
      <c r="Q44" s="198">
        <f t="shared" si="5"/>
        <v>-9.9999999999917932E-3</v>
      </c>
    </row>
    <row r="45" spans="1:17">
      <c r="A45" s="33" t="s">
        <v>87</v>
      </c>
      <c r="B45" s="197">
        <f>PPCL_NG!I45+PPCL_Spot!I45+GT_NG!I45+GT_Spot!I45+Bawana_NG!I45+Bawana_RLNG!I45+Bawana_Spot!I45</f>
        <v>84.02</v>
      </c>
      <c r="C45" s="197">
        <f>PPCL_NG!P45+PPCL_Spot!P45+GT_NG!P45+GT_Spot!P45+Bawana_NG!P45+Bawana_RLNG!P45+Bawana_Spot!P45</f>
        <v>84.02388963473912</v>
      </c>
      <c r="D45" s="198">
        <f t="shared" si="0"/>
        <v>-3.8896347391244035E-3</v>
      </c>
      <c r="E45" s="197">
        <f>PPCL_NG!J45+PPCL_Spot!J45+GT_NG!J45+GT_Spot!J45+Bawana_NG!J45+Bawana_RLNG!J45+Bawana_Spot!J45</f>
        <v>48.59</v>
      </c>
      <c r="F45" s="197">
        <f>PPCL_NG!Q45+PPCL_Spot!Q45+GT_NG!Q45+GT_Spot!Q45+Bawana_NG!Q45+Bawana_RLNG!Q45+Bawana_Spot!Q45</f>
        <v>48.592249432896622</v>
      </c>
      <c r="G45" s="198">
        <f t="shared" si="1"/>
        <v>-2.2494328966189414E-3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5.0002314707652413</v>
      </c>
      <c r="J45" s="198">
        <f t="shared" si="2"/>
        <v>-2.3147076524132615E-4</v>
      </c>
      <c r="K45" s="197">
        <f>PPCL_NG!L45+PPCL_Spot!L45+GT_NG!L45+GT_Spot!L45+Bawana_NG!L45+Bawana_RLNG!L45+Bawana_Spot!L45</f>
        <v>19.690000000000001</v>
      </c>
      <c r="L45" s="197">
        <f>PPCL_NG!S45+PPCL_Spot!S45+GT_NG!S45+GT_Spot!S45+Bawana_NG!S45+Bawana_RLNG!S45+Bawana_Spot!S45</f>
        <v>19.690911531873521</v>
      </c>
      <c r="M45" s="198">
        <f t="shared" si="3"/>
        <v>-9.1153187351977749E-4</v>
      </c>
      <c r="N45" s="197">
        <f>PPCL_NG!M45+PPCL_Spot!M45+GT_NG!M45+GT_Spot!M45+Bawana_NG!M45+Bawana_RLNG!M45+Bawana_Spot!M45</f>
        <v>58.71</v>
      </c>
      <c r="O45" s="197">
        <f>PPCL_NG!T45+PPCL_Spot!T45+GT_NG!T45+GT_Spot!T45+Bawana_NG!T45+Bawana_RLNG!T45+Bawana_Spot!T45</f>
        <v>58.712717929725464</v>
      </c>
      <c r="P45" s="198">
        <f t="shared" si="4"/>
        <v>-2.7179297254633639E-3</v>
      </c>
      <c r="Q45" s="198">
        <f t="shared" si="5"/>
        <v>-9.9999999999678124E-3</v>
      </c>
    </row>
    <row r="46" spans="1:17">
      <c r="A46" s="33" t="s">
        <v>88</v>
      </c>
      <c r="B46" s="197">
        <f>PPCL_NG!I46+PPCL_Spot!I46+GT_NG!I46+GT_Spot!I46+Bawana_NG!I46+Bawana_RLNG!I46+Bawana_Spot!I46</f>
        <v>84.02</v>
      </c>
      <c r="C46" s="197">
        <f>PPCL_NG!P46+PPCL_Spot!P46+GT_NG!P46+GT_Spot!P46+Bawana_NG!P46+Bawana_RLNG!P46+Bawana_Spot!P46</f>
        <v>84.02388963473912</v>
      </c>
      <c r="D46" s="198">
        <f t="shared" si="0"/>
        <v>-3.8896347391244035E-3</v>
      </c>
      <c r="E46" s="197">
        <f>PPCL_NG!J46+PPCL_Spot!J46+GT_NG!J46+GT_Spot!J46+Bawana_NG!J46+Bawana_RLNG!J46+Bawana_Spot!J46</f>
        <v>48.59</v>
      </c>
      <c r="F46" s="197">
        <f>PPCL_NG!Q46+PPCL_Spot!Q46+GT_NG!Q46+GT_Spot!Q46+Bawana_NG!Q46+Bawana_RLNG!Q46+Bawana_Spot!Q46</f>
        <v>48.592249432896622</v>
      </c>
      <c r="G46" s="198">
        <f t="shared" si="1"/>
        <v>-2.2494328966189414E-3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5.0002314707652413</v>
      </c>
      <c r="J46" s="198">
        <f t="shared" si="2"/>
        <v>-2.3147076524132615E-4</v>
      </c>
      <c r="K46" s="197">
        <f>PPCL_NG!L46+PPCL_Spot!L46+GT_NG!L46+GT_Spot!L46+Bawana_NG!L46+Bawana_RLNG!L46+Bawana_Spot!L46</f>
        <v>19.690000000000001</v>
      </c>
      <c r="L46" s="197">
        <f>PPCL_NG!S46+PPCL_Spot!S46+GT_NG!S46+GT_Spot!S46+Bawana_NG!S46+Bawana_RLNG!S46+Bawana_Spot!S46</f>
        <v>19.690911531873521</v>
      </c>
      <c r="M46" s="198">
        <f t="shared" si="3"/>
        <v>-9.1153187351977749E-4</v>
      </c>
      <c r="N46" s="197">
        <f>PPCL_NG!M46+PPCL_Spot!M46+GT_NG!M46+GT_Spot!M46+Bawana_NG!M46+Bawana_RLNG!M46+Bawana_Spot!M46</f>
        <v>58.71</v>
      </c>
      <c r="O46" s="197">
        <f>PPCL_NG!T46+PPCL_Spot!T46+GT_NG!T46+GT_Spot!T46+Bawana_NG!T46+Bawana_RLNG!T46+Bawana_Spot!T46</f>
        <v>58.712717929725464</v>
      </c>
      <c r="P46" s="198">
        <f t="shared" si="4"/>
        <v>-2.7179297254633639E-3</v>
      </c>
      <c r="Q46" s="198">
        <f t="shared" si="5"/>
        <v>-9.9999999999678124E-3</v>
      </c>
    </row>
    <row r="47" spans="1:17">
      <c r="A47" s="33" t="s">
        <v>89</v>
      </c>
      <c r="B47" s="197">
        <f>PPCL_NG!I47+PPCL_Spot!I47+GT_NG!I47+GT_Spot!I47+Bawana_NG!I47+Bawana_RLNG!I47+Bawana_Spot!I47</f>
        <v>84.02</v>
      </c>
      <c r="C47" s="197">
        <f>PPCL_NG!P47+PPCL_Spot!P47+GT_NG!P47+GT_Spot!P47+Bawana_NG!P47+Bawana_RLNG!P47+Bawana_Spot!P47</f>
        <v>84.02388963473912</v>
      </c>
      <c r="D47" s="198">
        <f t="shared" si="0"/>
        <v>-3.8896347391244035E-3</v>
      </c>
      <c r="E47" s="197">
        <f>PPCL_NG!J47+PPCL_Spot!J47+GT_NG!J47+GT_Spot!J47+Bawana_NG!J47+Bawana_RLNG!J47+Bawana_Spot!J47</f>
        <v>48.59</v>
      </c>
      <c r="F47" s="197">
        <f>PPCL_NG!Q47+PPCL_Spot!Q47+GT_NG!Q47+GT_Spot!Q47+Bawana_NG!Q47+Bawana_RLNG!Q47+Bawana_Spot!Q47</f>
        <v>48.592249432896622</v>
      </c>
      <c r="G47" s="198">
        <f t="shared" si="1"/>
        <v>-2.2494328966189414E-3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5.0002314707652413</v>
      </c>
      <c r="J47" s="198">
        <f t="shared" si="2"/>
        <v>-2.3147076524132615E-4</v>
      </c>
      <c r="K47" s="197">
        <f>PPCL_NG!L47+PPCL_Spot!L47+GT_NG!L47+GT_Spot!L47+Bawana_NG!L47+Bawana_RLNG!L47+Bawana_Spot!L47</f>
        <v>19.690000000000001</v>
      </c>
      <c r="L47" s="197">
        <f>PPCL_NG!S47+PPCL_Spot!S47+GT_NG!S47+GT_Spot!S47+Bawana_NG!S47+Bawana_RLNG!S47+Bawana_Spot!S47</f>
        <v>19.690911531873521</v>
      </c>
      <c r="M47" s="198">
        <f t="shared" si="3"/>
        <v>-9.1153187351977749E-4</v>
      </c>
      <c r="N47" s="197">
        <f>PPCL_NG!M47+PPCL_Spot!M47+GT_NG!M47+GT_Spot!M47+Bawana_NG!M47+Bawana_RLNG!M47+Bawana_Spot!M47</f>
        <v>58.71</v>
      </c>
      <c r="O47" s="197">
        <f>PPCL_NG!T47+PPCL_Spot!T47+GT_NG!T47+GT_Spot!T47+Bawana_NG!T47+Bawana_RLNG!T47+Bawana_Spot!T47</f>
        <v>58.712717929725464</v>
      </c>
      <c r="P47" s="198">
        <f t="shared" si="4"/>
        <v>-2.7179297254633639E-3</v>
      </c>
      <c r="Q47" s="198">
        <f t="shared" si="5"/>
        <v>-9.9999999999678124E-3</v>
      </c>
    </row>
    <row r="48" spans="1:17">
      <c r="A48" s="33" t="s">
        <v>90</v>
      </c>
      <c r="B48" s="197">
        <f>PPCL_NG!I48+PPCL_Spot!I48+GT_NG!I48+GT_Spot!I48+Bawana_NG!I48+Bawana_RLNG!I48+Bawana_Spot!I48</f>
        <v>84.02</v>
      </c>
      <c r="C48" s="197">
        <f>PPCL_NG!P48+PPCL_Spot!P48+GT_NG!P48+GT_Spot!P48+Bawana_NG!P48+Bawana_RLNG!P48+Bawana_Spot!P48</f>
        <v>84.02388963473912</v>
      </c>
      <c r="D48" s="198">
        <f t="shared" si="0"/>
        <v>-3.8896347391244035E-3</v>
      </c>
      <c r="E48" s="197">
        <f>PPCL_NG!J48+PPCL_Spot!J48+GT_NG!J48+GT_Spot!J48+Bawana_NG!J48+Bawana_RLNG!J48+Bawana_Spot!J48</f>
        <v>48.59</v>
      </c>
      <c r="F48" s="197">
        <f>PPCL_NG!Q48+PPCL_Spot!Q48+GT_NG!Q48+GT_Spot!Q48+Bawana_NG!Q48+Bawana_RLNG!Q48+Bawana_Spot!Q48</f>
        <v>48.592249432896622</v>
      </c>
      <c r="G48" s="198">
        <f t="shared" si="1"/>
        <v>-2.2494328966189414E-3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5.0002314707652413</v>
      </c>
      <c r="J48" s="198">
        <f t="shared" si="2"/>
        <v>-2.3147076524132615E-4</v>
      </c>
      <c r="K48" s="197">
        <f>PPCL_NG!L48+PPCL_Spot!L48+GT_NG!L48+GT_Spot!L48+Bawana_NG!L48+Bawana_RLNG!L48+Bawana_Spot!L48</f>
        <v>19.690000000000001</v>
      </c>
      <c r="L48" s="197">
        <f>PPCL_NG!S48+PPCL_Spot!S48+GT_NG!S48+GT_Spot!S48+Bawana_NG!S48+Bawana_RLNG!S48+Bawana_Spot!S48</f>
        <v>19.690911531873521</v>
      </c>
      <c r="M48" s="198">
        <f t="shared" si="3"/>
        <v>-9.1153187351977749E-4</v>
      </c>
      <c r="N48" s="197">
        <f>PPCL_NG!M48+PPCL_Spot!M48+GT_NG!M48+GT_Spot!M48+Bawana_NG!M48+Bawana_RLNG!M48+Bawana_Spot!M48</f>
        <v>58.71</v>
      </c>
      <c r="O48" s="197">
        <f>PPCL_NG!T48+PPCL_Spot!T48+GT_NG!T48+GT_Spot!T48+Bawana_NG!T48+Bawana_RLNG!T48+Bawana_Spot!T48</f>
        <v>58.712717929725464</v>
      </c>
      <c r="P48" s="198">
        <f t="shared" si="4"/>
        <v>-2.7179297254633639E-3</v>
      </c>
      <c r="Q48" s="198">
        <f t="shared" si="5"/>
        <v>-9.9999999999678124E-3</v>
      </c>
    </row>
    <row r="49" spans="1:17">
      <c r="A49" s="33" t="s">
        <v>91</v>
      </c>
      <c r="B49" s="197">
        <f>PPCL_NG!I49+PPCL_Spot!I49+GT_NG!I49+GT_Spot!I49+Bawana_NG!I49+Bawana_RLNG!I49+Bawana_Spot!I49</f>
        <v>84.02</v>
      </c>
      <c r="C49" s="197">
        <f>PPCL_NG!P49+PPCL_Spot!P49+GT_NG!P49+GT_Spot!P49+Bawana_NG!P49+Bawana_RLNG!P49+Bawana_Spot!P49</f>
        <v>84.02388963473912</v>
      </c>
      <c r="D49" s="198">
        <f t="shared" si="0"/>
        <v>-3.8896347391244035E-3</v>
      </c>
      <c r="E49" s="197">
        <f>PPCL_NG!J49+PPCL_Spot!J49+GT_NG!J49+GT_Spot!J49+Bawana_NG!J49+Bawana_RLNG!J49+Bawana_Spot!J49</f>
        <v>48.59</v>
      </c>
      <c r="F49" s="197">
        <f>PPCL_NG!Q49+PPCL_Spot!Q49+GT_NG!Q49+GT_Spot!Q49+Bawana_NG!Q49+Bawana_RLNG!Q49+Bawana_Spot!Q49</f>
        <v>48.592249432896622</v>
      </c>
      <c r="G49" s="198">
        <f t="shared" si="1"/>
        <v>-2.2494328966189414E-3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5.0002314707652413</v>
      </c>
      <c r="J49" s="198">
        <f t="shared" si="2"/>
        <v>-2.3147076524132615E-4</v>
      </c>
      <c r="K49" s="197">
        <f>PPCL_NG!L49+PPCL_Spot!L49+GT_NG!L49+GT_Spot!L49+Bawana_NG!L49+Bawana_RLNG!L49+Bawana_Spot!L49</f>
        <v>19.690000000000001</v>
      </c>
      <c r="L49" s="197">
        <f>PPCL_NG!S49+PPCL_Spot!S49+GT_NG!S49+GT_Spot!S49+Bawana_NG!S49+Bawana_RLNG!S49+Bawana_Spot!S49</f>
        <v>19.690911531873521</v>
      </c>
      <c r="M49" s="198">
        <f t="shared" si="3"/>
        <v>-9.1153187351977749E-4</v>
      </c>
      <c r="N49" s="197">
        <f>PPCL_NG!M49+PPCL_Spot!M49+GT_NG!M49+GT_Spot!M49+Bawana_NG!M49+Bawana_RLNG!M49+Bawana_Spot!M49</f>
        <v>58.71</v>
      </c>
      <c r="O49" s="197">
        <f>PPCL_NG!T49+PPCL_Spot!T49+GT_NG!T49+GT_Spot!T49+Bawana_NG!T49+Bawana_RLNG!T49+Bawana_Spot!T49</f>
        <v>58.712717929725464</v>
      </c>
      <c r="P49" s="198">
        <f t="shared" si="4"/>
        <v>-2.7179297254633639E-3</v>
      </c>
      <c r="Q49" s="198">
        <f t="shared" si="5"/>
        <v>-9.9999999999678124E-3</v>
      </c>
    </row>
    <row r="50" spans="1:17">
      <c r="A50" s="33" t="s">
        <v>92</v>
      </c>
      <c r="B50" s="197">
        <f>PPCL_NG!I50+PPCL_Spot!I50+GT_NG!I50+GT_Spot!I50+Bawana_NG!I50+Bawana_RLNG!I50+Bawana_Spot!I50</f>
        <v>84.02</v>
      </c>
      <c r="C50" s="197">
        <f>PPCL_NG!P50+PPCL_Spot!P50+GT_NG!P50+GT_Spot!P50+Bawana_NG!P50+Bawana_RLNG!P50+Bawana_Spot!P50</f>
        <v>84.02388963473912</v>
      </c>
      <c r="D50" s="198">
        <f t="shared" si="0"/>
        <v>-3.8896347391244035E-3</v>
      </c>
      <c r="E50" s="197">
        <f>PPCL_NG!J50+PPCL_Spot!J50+GT_NG!J50+GT_Spot!J50+Bawana_NG!J50+Bawana_RLNG!J50+Bawana_Spot!J50</f>
        <v>48.59</v>
      </c>
      <c r="F50" s="197">
        <f>PPCL_NG!Q50+PPCL_Spot!Q50+GT_NG!Q50+GT_Spot!Q50+Bawana_NG!Q50+Bawana_RLNG!Q50+Bawana_Spot!Q50</f>
        <v>48.592249432896622</v>
      </c>
      <c r="G50" s="198">
        <f t="shared" si="1"/>
        <v>-2.2494328966189414E-3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5.0002314707652413</v>
      </c>
      <c r="J50" s="198">
        <f t="shared" si="2"/>
        <v>-2.3147076524132615E-4</v>
      </c>
      <c r="K50" s="197">
        <f>PPCL_NG!L50+PPCL_Spot!L50+GT_NG!L50+GT_Spot!L50+Bawana_NG!L50+Bawana_RLNG!L50+Bawana_Spot!L50</f>
        <v>19.690000000000001</v>
      </c>
      <c r="L50" s="197">
        <f>PPCL_NG!S50+PPCL_Spot!S50+GT_NG!S50+GT_Spot!S50+Bawana_NG!S50+Bawana_RLNG!S50+Bawana_Spot!S50</f>
        <v>19.690911531873521</v>
      </c>
      <c r="M50" s="198">
        <f t="shared" si="3"/>
        <v>-9.1153187351977749E-4</v>
      </c>
      <c r="N50" s="197">
        <f>PPCL_NG!M50+PPCL_Spot!M50+GT_NG!M50+GT_Spot!M50+Bawana_NG!M50+Bawana_RLNG!M50+Bawana_Spot!M50</f>
        <v>58.71</v>
      </c>
      <c r="O50" s="197">
        <f>PPCL_NG!T50+PPCL_Spot!T50+GT_NG!T50+GT_Spot!T50+Bawana_NG!T50+Bawana_RLNG!T50+Bawana_Spot!T50</f>
        <v>58.712717929725464</v>
      </c>
      <c r="P50" s="198">
        <f t="shared" si="4"/>
        <v>-2.7179297254633639E-3</v>
      </c>
      <c r="Q50" s="198">
        <f t="shared" si="5"/>
        <v>-9.9999999999678124E-3</v>
      </c>
    </row>
    <row r="51" spans="1:17">
      <c r="A51" s="33" t="s">
        <v>93</v>
      </c>
      <c r="B51" s="197">
        <f>PPCL_NG!I51+PPCL_Spot!I51+GT_NG!I51+GT_Spot!I51+Bawana_NG!I51+Bawana_RLNG!I51+Bawana_Spot!I51</f>
        <v>84.02</v>
      </c>
      <c r="C51" s="197">
        <f>PPCL_NG!P51+PPCL_Spot!P51+GT_NG!P51+GT_Spot!P51+Bawana_NG!P51+Bawana_RLNG!P51+Bawana_Spot!P51</f>
        <v>84.02388963473912</v>
      </c>
      <c r="D51" s="198">
        <f t="shared" si="0"/>
        <v>-3.8896347391244035E-3</v>
      </c>
      <c r="E51" s="197">
        <f>PPCL_NG!J51+PPCL_Spot!J51+GT_NG!J51+GT_Spot!J51+Bawana_NG!J51+Bawana_RLNG!J51+Bawana_Spot!J51</f>
        <v>48.59</v>
      </c>
      <c r="F51" s="197">
        <f>PPCL_NG!Q51+PPCL_Spot!Q51+GT_NG!Q51+GT_Spot!Q51+Bawana_NG!Q51+Bawana_RLNG!Q51+Bawana_Spot!Q51</f>
        <v>48.592249432896622</v>
      </c>
      <c r="G51" s="198">
        <f t="shared" si="1"/>
        <v>-2.2494328966189414E-3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5.0002314707652413</v>
      </c>
      <c r="J51" s="198">
        <f t="shared" si="2"/>
        <v>-2.3147076524132615E-4</v>
      </c>
      <c r="K51" s="197">
        <f>PPCL_NG!L51+PPCL_Spot!L51+GT_NG!L51+GT_Spot!L51+Bawana_NG!L51+Bawana_RLNG!L51+Bawana_Spot!L51</f>
        <v>19.690000000000001</v>
      </c>
      <c r="L51" s="197">
        <f>PPCL_NG!S51+PPCL_Spot!S51+GT_NG!S51+GT_Spot!S51+Bawana_NG!S51+Bawana_RLNG!S51+Bawana_Spot!S51</f>
        <v>19.690911531873521</v>
      </c>
      <c r="M51" s="198">
        <f t="shared" si="3"/>
        <v>-9.1153187351977749E-4</v>
      </c>
      <c r="N51" s="197">
        <f>PPCL_NG!M51+PPCL_Spot!M51+GT_NG!M51+GT_Spot!M51+Bawana_NG!M51+Bawana_RLNG!M51+Bawana_Spot!M51</f>
        <v>58.71</v>
      </c>
      <c r="O51" s="197">
        <f>PPCL_NG!T51+PPCL_Spot!T51+GT_NG!T51+GT_Spot!T51+Bawana_NG!T51+Bawana_RLNG!T51+Bawana_Spot!T51</f>
        <v>58.712717929725464</v>
      </c>
      <c r="P51" s="198">
        <f t="shared" si="4"/>
        <v>-2.7179297254633639E-3</v>
      </c>
      <c r="Q51" s="198">
        <f t="shared" si="5"/>
        <v>-9.9999999999678124E-3</v>
      </c>
    </row>
    <row r="52" spans="1:17">
      <c r="A52" s="33" t="s">
        <v>94</v>
      </c>
      <c r="B52" s="197">
        <f>PPCL_NG!I52+PPCL_Spot!I52+GT_NG!I52+GT_Spot!I52+Bawana_NG!I52+Bawana_RLNG!I52+Bawana_Spot!I52</f>
        <v>84.02</v>
      </c>
      <c r="C52" s="197">
        <f>PPCL_NG!P52+PPCL_Spot!P52+GT_NG!P52+GT_Spot!P52+Bawana_NG!P52+Bawana_RLNG!P52+Bawana_Spot!P52</f>
        <v>84.02388963473912</v>
      </c>
      <c r="D52" s="198">
        <f t="shared" si="0"/>
        <v>-3.8896347391244035E-3</v>
      </c>
      <c r="E52" s="197">
        <f>PPCL_NG!J52+PPCL_Spot!J52+GT_NG!J52+GT_Spot!J52+Bawana_NG!J52+Bawana_RLNG!J52+Bawana_Spot!J52</f>
        <v>48.59</v>
      </c>
      <c r="F52" s="197">
        <f>PPCL_NG!Q52+PPCL_Spot!Q52+GT_NG!Q52+GT_Spot!Q52+Bawana_NG!Q52+Bawana_RLNG!Q52+Bawana_Spot!Q52</f>
        <v>48.592249432896622</v>
      </c>
      <c r="G52" s="198">
        <f t="shared" si="1"/>
        <v>-2.2494328966189414E-3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5.0002314707652413</v>
      </c>
      <c r="J52" s="198">
        <f t="shared" si="2"/>
        <v>-2.3147076524132615E-4</v>
      </c>
      <c r="K52" s="197">
        <f>PPCL_NG!L52+PPCL_Spot!L52+GT_NG!L52+GT_Spot!L52+Bawana_NG!L52+Bawana_RLNG!L52+Bawana_Spot!L52</f>
        <v>19.690000000000001</v>
      </c>
      <c r="L52" s="197">
        <f>PPCL_NG!S52+PPCL_Spot!S52+GT_NG!S52+GT_Spot!S52+Bawana_NG!S52+Bawana_RLNG!S52+Bawana_Spot!S52</f>
        <v>19.690911531873521</v>
      </c>
      <c r="M52" s="198">
        <f t="shared" si="3"/>
        <v>-9.1153187351977749E-4</v>
      </c>
      <c r="N52" s="197">
        <f>PPCL_NG!M52+PPCL_Spot!M52+GT_NG!M52+GT_Spot!M52+Bawana_NG!M52+Bawana_RLNG!M52+Bawana_Spot!M52</f>
        <v>58.71</v>
      </c>
      <c r="O52" s="197">
        <f>PPCL_NG!T52+PPCL_Spot!T52+GT_NG!T52+GT_Spot!T52+Bawana_NG!T52+Bawana_RLNG!T52+Bawana_Spot!T52</f>
        <v>58.712717929725464</v>
      </c>
      <c r="P52" s="198">
        <f t="shared" si="4"/>
        <v>-2.7179297254633639E-3</v>
      </c>
      <c r="Q52" s="198">
        <f t="shared" si="5"/>
        <v>-9.9999999999678124E-3</v>
      </c>
    </row>
    <row r="53" spans="1:17">
      <c r="A53" s="33" t="s">
        <v>95</v>
      </c>
      <c r="B53" s="197">
        <f>PPCL_NG!I53+PPCL_Spot!I53+GT_NG!I53+GT_Spot!I53+Bawana_NG!I53+Bawana_RLNG!I53+Bawana_Spot!I53</f>
        <v>84.02</v>
      </c>
      <c r="C53" s="197">
        <f>PPCL_NG!P53+PPCL_Spot!P53+GT_NG!P53+GT_Spot!P53+Bawana_NG!P53+Bawana_RLNG!P53+Bawana_Spot!P53</f>
        <v>84.02388963473912</v>
      </c>
      <c r="D53" s="198">
        <f t="shared" si="0"/>
        <v>-3.8896347391244035E-3</v>
      </c>
      <c r="E53" s="197">
        <f>PPCL_NG!J53+PPCL_Spot!J53+GT_NG!J53+GT_Spot!J53+Bawana_NG!J53+Bawana_RLNG!J53+Bawana_Spot!J53</f>
        <v>48.59</v>
      </c>
      <c r="F53" s="197">
        <f>PPCL_NG!Q53+PPCL_Spot!Q53+GT_NG!Q53+GT_Spot!Q53+Bawana_NG!Q53+Bawana_RLNG!Q53+Bawana_Spot!Q53</f>
        <v>48.592249432896622</v>
      </c>
      <c r="G53" s="198">
        <f t="shared" si="1"/>
        <v>-2.2494328966189414E-3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5.0002314707652413</v>
      </c>
      <c r="J53" s="198">
        <f t="shared" si="2"/>
        <v>-2.3147076524132615E-4</v>
      </c>
      <c r="K53" s="197">
        <f>PPCL_NG!L53+PPCL_Spot!L53+GT_NG!L53+GT_Spot!L53+Bawana_NG!L53+Bawana_RLNG!L53+Bawana_Spot!L53</f>
        <v>19.690000000000001</v>
      </c>
      <c r="L53" s="197">
        <f>PPCL_NG!S53+PPCL_Spot!S53+GT_NG!S53+GT_Spot!S53+Bawana_NG!S53+Bawana_RLNG!S53+Bawana_Spot!S53</f>
        <v>19.690911531873521</v>
      </c>
      <c r="M53" s="198">
        <f t="shared" si="3"/>
        <v>-9.1153187351977749E-4</v>
      </c>
      <c r="N53" s="197">
        <f>PPCL_NG!M53+PPCL_Spot!M53+GT_NG!M53+GT_Spot!M53+Bawana_NG!M53+Bawana_RLNG!M53+Bawana_Spot!M53</f>
        <v>58.71</v>
      </c>
      <c r="O53" s="197">
        <f>PPCL_NG!T53+PPCL_Spot!T53+GT_NG!T53+GT_Spot!T53+Bawana_NG!T53+Bawana_RLNG!T53+Bawana_Spot!T53</f>
        <v>58.712717929725464</v>
      </c>
      <c r="P53" s="198">
        <f t="shared" si="4"/>
        <v>-2.7179297254633639E-3</v>
      </c>
      <c r="Q53" s="198">
        <f t="shared" si="5"/>
        <v>-9.9999999999678124E-3</v>
      </c>
    </row>
    <row r="54" spans="1:17">
      <c r="A54" s="33" t="s">
        <v>96</v>
      </c>
      <c r="B54" s="197">
        <f>PPCL_NG!I54+PPCL_Spot!I54+GT_NG!I54+GT_Spot!I54+Bawana_NG!I54+Bawana_RLNG!I54+Bawana_Spot!I54</f>
        <v>84.02</v>
      </c>
      <c r="C54" s="197">
        <f>PPCL_NG!P54+PPCL_Spot!P54+GT_NG!P54+GT_Spot!P54+Bawana_NG!P54+Bawana_RLNG!P54+Bawana_Spot!P54</f>
        <v>84.02388963473912</v>
      </c>
      <c r="D54" s="198">
        <f t="shared" si="0"/>
        <v>-3.8896347391244035E-3</v>
      </c>
      <c r="E54" s="197">
        <f>PPCL_NG!J54+PPCL_Spot!J54+GT_NG!J54+GT_Spot!J54+Bawana_NG!J54+Bawana_RLNG!J54+Bawana_Spot!J54</f>
        <v>48.59</v>
      </c>
      <c r="F54" s="197">
        <f>PPCL_NG!Q54+PPCL_Spot!Q54+GT_NG!Q54+GT_Spot!Q54+Bawana_NG!Q54+Bawana_RLNG!Q54+Bawana_Spot!Q54</f>
        <v>48.592249432896622</v>
      </c>
      <c r="G54" s="198">
        <f t="shared" si="1"/>
        <v>-2.2494328966189414E-3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5.0002314707652413</v>
      </c>
      <c r="J54" s="198">
        <f t="shared" si="2"/>
        <v>-2.3147076524132615E-4</v>
      </c>
      <c r="K54" s="197">
        <f>PPCL_NG!L54+PPCL_Spot!L54+GT_NG!L54+GT_Spot!L54+Bawana_NG!L54+Bawana_RLNG!L54+Bawana_Spot!L54</f>
        <v>19.690000000000001</v>
      </c>
      <c r="L54" s="197">
        <f>PPCL_NG!S54+PPCL_Spot!S54+GT_NG!S54+GT_Spot!S54+Bawana_NG!S54+Bawana_RLNG!S54+Bawana_Spot!S54</f>
        <v>19.690911531873521</v>
      </c>
      <c r="M54" s="198">
        <f t="shared" si="3"/>
        <v>-9.1153187351977749E-4</v>
      </c>
      <c r="N54" s="197">
        <f>PPCL_NG!M54+PPCL_Spot!M54+GT_NG!M54+GT_Spot!M54+Bawana_NG!M54+Bawana_RLNG!M54+Bawana_Spot!M54</f>
        <v>58.71</v>
      </c>
      <c r="O54" s="197">
        <f>PPCL_NG!T54+PPCL_Spot!T54+GT_NG!T54+GT_Spot!T54+Bawana_NG!T54+Bawana_RLNG!T54+Bawana_Spot!T54</f>
        <v>58.712717929725464</v>
      </c>
      <c r="P54" s="198">
        <f t="shared" si="4"/>
        <v>-2.7179297254633639E-3</v>
      </c>
      <c r="Q54" s="198">
        <f t="shared" si="5"/>
        <v>-9.9999999999678124E-3</v>
      </c>
    </row>
    <row r="55" spans="1:17">
      <c r="A55" s="33" t="s">
        <v>97</v>
      </c>
      <c r="B55" s="197">
        <f>PPCL_NG!I55+PPCL_Spot!I55+GT_NG!I55+GT_Spot!I55+Bawana_NG!I55+Bawana_RLNG!I55+Bawana_Spot!I55</f>
        <v>84.02</v>
      </c>
      <c r="C55" s="197">
        <f>PPCL_NG!P55+PPCL_Spot!P55+GT_NG!P55+GT_Spot!P55+Bawana_NG!P55+Bawana_RLNG!P55+Bawana_Spot!P55</f>
        <v>84.02388963473912</v>
      </c>
      <c r="D55" s="198">
        <f t="shared" si="0"/>
        <v>-3.8896347391244035E-3</v>
      </c>
      <c r="E55" s="197">
        <f>PPCL_NG!J55+PPCL_Spot!J55+GT_NG!J55+GT_Spot!J55+Bawana_NG!J55+Bawana_RLNG!J55+Bawana_Spot!J55</f>
        <v>48.59</v>
      </c>
      <c r="F55" s="197">
        <f>PPCL_NG!Q55+PPCL_Spot!Q55+GT_NG!Q55+GT_Spot!Q55+Bawana_NG!Q55+Bawana_RLNG!Q55+Bawana_Spot!Q55</f>
        <v>48.592249432896622</v>
      </c>
      <c r="G55" s="198">
        <f t="shared" si="1"/>
        <v>-2.2494328966189414E-3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5.0002314707652413</v>
      </c>
      <c r="J55" s="198">
        <f t="shared" si="2"/>
        <v>-2.3147076524132615E-4</v>
      </c>
      <c r="K55" s="197">
        <f>PPCL_NG!L55+PPCL_Spot!L55+GT_NG!L55+GT_Spot!L55+Bawana_NG!L55+Bawana_RLNG!L55+Bawana_Spot!L55</f>
        <v>19.690000000000001</v>
      </c>
      <c r="L55" s="197">
        <f>PPCL_NG!S55+PPCL_Spot!S55+GT_NG!S55+GT_Spot!S55+Bawana_NG!S55+Bawana_RLNG!S55+Bawana_Spot!S55</f>
        <v>19.690911531873521</v>
      </c>
      <c r="M55" s="198">
        <f t="shared" si="3"/>
        <v>-9.1153187351977749E-4</v>
      </c>
      <c r="N55" s="197">
        <f>PPCL_NG!M55+PPCL_Spot!M55+GT_NG!M55+GT_Spot!M55+Bawana_NG!M55+Bawana_RLNG!M55+Bawana_Spot!M55</f>
        <v>58.71</v>
      </c>
      <c r="O55" s="197">
        <f>PPCL_NG!T55+PPCL_Spot!T55+GT_NG!T55+GT_Spot!T55+Bawana_NG!T55+Bawana_RLNG!T55+Bawana_Spot!T55</f>
        <v>58.712717929725464</v>
      </c>
      <c r="P55" s="198">
        <f t="shared" si="4"/>
        <v>-2.7179297254633639E-3</v>
      </c>
      <c r="Q55" s="198">
        <f t="shared" si="5"/>
        <v>-9.9999999999678124E-3</v>
      </c>
    </row>
    <row r="56" spans="1:17">
      <c r="A56" s="33" t="s">
        <v>98</v>
      </c>
      <c r="B56" s="197">
        <f>PPCL_NG!I56+PPCL_Spot!I56+GT_NG!I56+GT_Spot!I56+Bawana_NG!I56+Bawana_RLNG!I56+Bawana_Spot!I56</f>
        <v>84.02</v>
      </c>
      <c r="C56" s="197">
        <f>PPCL_NG!P56+PPCL_Spot!P56+GT_NG!P56+GT_Spot!P56+Bawana_NG!P56+Bawana_RLNG!P56+Bawana_Spot!P56</f>
        <v>84.02388963473912</v>
      </c>
      <c r="D56" s="198">
        <f t="shared" si="0"/>
        <v>-3.8896347391244035E-3</v>
      </c>
      <c r="E56" s="197">
        <f>PPCL_NG!J56+PPCL_Spot!J56+GT_NG!J56+GT_Spot!J56+Bawana_NG!J56+Bawana_RLNG!J56+Bawana_Spot!J56</f>
        <v>48.59</v>
      </c>
      <c r="F56" s="197">
        <f>PPCL_NG!Q56+PPCL_Spot!Q56+GT_NG!Q56+GT_Spot!Q56+Bawana_NG!Q56+Bawana_RLNG!Q56+Bawana_Spot!Q56</f>
        <v>48.592249432896622</v>
      </c>
      <c r="G56" s="198">
        <f t="shared" si="1"/>
        <v>-2.2494328966189414E-3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5.0002314707652413</v>
      </c>
      <c r="J56" s="198">
        <f t="shared" si="2"/>
        <v>-2.3147076524132615E-4</v>
      </c>
      <c r="K56" s="197">
        <f>PPCL_NG!L56+PPCL_Spot!L56+GT_NG!L56+GT_Spot!L56+Bawana_NG!L56+Bawana_RLNG!L56+Bawana_Spot!L56</f>
        <v>19.690000000000001</v>
      </c>
      <c r="L56" s="197">
        <f>PPCL_NG!S56+PPCL_Spot!S56+GT_NG!S56+GT_Spot!S56+Bawana_NG!S56+Bawana_RLNG!S56+Bawana_Spot!S56</f>
        <v>19.690911531873521</v>
      </c>
      <c r="M56" s="198">
        <f t="shared" si="3"/>
        <v>-9.1153187351977749E-4</v>
      </c>
      <c r="N56" s="197">
        <f>PPCL_NG!M56+PPCL_Spot!M56+GT_NG!M56+GT_Spot!M56+Bawana_NG!M56+Bawana_RLNG!M56+Bawana_Spot!M56</f>
        <v>58.71</v>
      </c>
      <c r="O56" s="197">
        <f>PPCL_NG!T56+PPCL_Spot!T56+GT_NG!T56+GT_Spot!T56+Bawana_NG!T56+Bawana_RLNG!T56+Bawana_Spot!T56</f>
        <v>58.712717929725464</v>
      </c>
      <c r="P56" s="198">
        <f t="shared" si="4"/>
        <v>-2.7179297254633639E-3</v>
      </c>
      <c r="Q56" s="198">
        <f t="shared" si="5"/>
        <v>-9.9999999999678124E-3</v>
      </c>
    </row>
    <row r="57" spans="1:17">
      <c r="A57" s="33" t="s">
        <v>99</v>
      </c>
      <c r="B57" s="197">
        <f>PPCL_NG!I57+PPCL_Spot!I57+GT_NG!I57+GT_Spot!I57+Bawana_NG!I57+Bawana_RLNG!I57+Bawana_Spot!I57</f>
        <v>84.02</v>
      </c>
      <c r="C57" s="197">
        <f>PPCL_NG!P57+PPCL_Spot!P57+GT_NG!P57+GT_Spot!P57+Bawana_NG!P57+Bawana_RLNG!P57+Bawana_Spot!P57</f>
        <v>84.02388963473912</v>
      </c>
      <c r="D57" s="198">
        <f t="shared" si="0"/>
        <v>-3.8896347391244035E-3</v>
      </c>
      <c r="E57" s="197">
        <f>PPCL_NG!J57+PPCL_Spot!J57+GT_NG!J57+GT_Spot!J57+Bawana_NG!J57+Bawana_RLNG!J57+Bawana_Spot!J57</f>
        <v>48.59</v>
      </c>
      <c r="F57" s="197">
        <f>PPCL_NG!Q57+PPCL_Spot!Q57+GT_NG!Q57+GT_Spot!Q57+Bawana_NG!Q57+Bawana_RLNG!Q57+Bawana_Spot!Q57</f>
        <v>48.592249432896622</v>
      </c>
      <c r="G57" s="198">
        <f t="shared" si="1"/>
        <v>-2.2494328966189414E-3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5.0002314707652413</v>
      </c>
      <c r="J57" s="198">
        <f t="shared" si="2"/>
        <v>-2.3147076524132615E-4</v>
      </c>
      <c r="K57" s="197">
        <f>PPCL_NG!L57+PPCL_Spot!L57+GT_NG!L57+GT_Spot!L57+Bawana_NG!L57+Bawana_RLNG!L57+Bawana_Spot!L57</f>
        <v>19.690000000000001</v>
      </c>
      <c r="L57" s="197">
        <f>PPCL_NG!S57+PPCL_Spot!S57+GT_NG!S57+GT_Spot!S57+Bawana_NG!S57+Bawana_RLNG!S57+Bawana_Spot!S57</f>
        <v>19.690911531873521</v>
      </c>
      <c r="M57" s="198">
        <f t="shared" si="3"/>
        <v>-9.1153187351977749E-4</v>
      </c>
      <c r="N57" s="197">
        <f>PPCL_NG!M57+PPCL_Spot!M57+GT_NG!M57+GT_Spot!M57+Bawana_NG!M57+Bawana_RLNG!M57+Bawana_Spot!M57</f>
        <v>58.71</v>
      </c>
      <c r="O57" s="197">
        <f>PPCL_NG!T57+PPCL_Spot!T57+GT_NG!T57+GT_Spot!T57+Bawana_NG!T57+Bawana_RLNG!T57+Bawana_Spot!T57</f>
        <v>58.712717929725464</v>
      </c>
      <c r="P57" s="198">
        <f t="shared" si="4"/>
        <v>-2.7179297254633639E-3</v>
      </c>
      <c r="Q57" s="198">
        <f t="shared" si="5"/>
        <v>-9.9999999999678124E-3</v>
      </c>
    </row>
    <row r="58" spans="1:17">
      <c r="A58" s="33" t="s">
        <v>100</v>
      </c>
      <c r="B58" s="197">
        <f>PPCL_NG!I58+PPCL_Spot!I58+GT_NG!I58+GT_Spot!I58+Bawana_NG!I58+Bawana_RLNG!I58+Bawana_Spot!I58</f>
        <v>84.02</v>
      </c>
      <c r="C58" s="197">
        <f>PPCL_NG!P58+PPCL_Spot!P58+GT_NG!P58+GT_Spot!P58+Bawana_NG!P58+Bawana_RLNG!P58+Bawana_Spot!P58</f>
        <v>84.02388963473912</v>
      </c>
      <c r="D58" s="198">
        <f t="shared" si="0"/>
        <v>-3.8896347391244035E-3</v>
      </c>
      <c r="E58" s="197">
        <f>PPCL_NG!J58+PPCL_Spot!J58+GT_NG!J58+GT_Spot!J58+Bawana_NG!J58+Bawana_RLNG!J58+Bawana_Spot!J58</f>
        <v>48.59</v>
      </c>
      <c r="F58" s="197">
        <f>PPCL_NG!Q58+PPCL_Spot!Q58+GT_NG!Q58+GT_Spot!Q58+Bawana_NG!Q58+Bawana_RLNG!Q58+Bawana_Spot!Q58</f>
        <v>48.592249432896622</v>
      </c>
      <c r="G58" s="198">
        <f t="shared" si="1"/>
        <v>-2.2494328966189414E-3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5.0002314707652413</v>
      </c>
      <c r="J58" s="198">
        <f t="shared" si="2"/>
        <v>-2.3147076524132615E-4</v>
      </c>
      <c r="K58" s="197">
        <f>PPCL_NG!L58+PPCL_Spot!L58+GT_NG!L58+GT_Spot!L58+Bawana_NG!L58+Bawana_RLNG!L58+Bawana_Spot!L58</f>
        <v>19.690000000000001</v>
      </c>
      <c r="L58" s="197">
        <f>PPCL_NG!S58+PPCL_Spot!S58+GT_NG!S58+GT_Spot!S58+Bawana_NG!S58+Bawana_RLNG!S58+Bawana_Spot!S58</f>
        <v>19.690911531873521</v>
      </c>
      <c r="M58" s="198">
        <f t="shared" si="3"/>
        <v>-9.1153187351977749E-4</v>
      </c>
      <c r="N58" s="197">
        <f>PPCL_NG!M58+PPCL_Spot!M58+GT_NG!M58+GT_Spot!M58+Bawana_NG!M58+Bawana_RLNG!M58+Bawana_Spot!M58</f>
        <v>58.71</v>
      </c>
      <c r="O58" s="197">
        <f>PPCL_NG!T58+PPCL_Spot!T58+GT_NG!T58+GT_Spot!T58+Bawana_NG!T58+Bawana_RLNG!T58+Bawana_Spot!T58</f>
        <v>58.712717929725464</v>
      </c>
      <c r="P58" s="198">
        <f t="shared" si="4"/>
        <v>-2.7179297254633639E-3</v>
      </c>
      <c r="Q58" s="198">
        <f t="shared" si="5"/>
        <v>-9.9999999999678124E-3</v>
      </c>
    </row>
    <row r="59" spans="1:17">
      <c r="A59" s="33" t="s">
        <v>101</v>
      </c>
      <c r="B59" s="197">
        <f>PPCL_NG!I59+PPCL_Spot!I59+GT_NG!I59+GT_Spot!I59+Bawana_NG!I59+Bawana_RLNG!I59+Bawana_Spot!I59</f>
        <v>84.02</v>
      </c>
      <c r="C59" s="197">
        <f>PPCL_NG!P59+PPCL_Spot!P59+GT_NG!P59+GT_Spot!P59+Bawana_NG!P59+Bawana_RLNG!P59+Bawana_Spot!P59</f>
        <v>84.02388963473912</v>
      </c>
      <c r="D59" s="198">
        <f t="shared" si="0"/>
        <v>-3.8896347391244035E-3</v>
      </c>
      <c r="E59" s="197">
        <f>PPCL_NG!J59+PPCL_Spot!J59+GT_NG!J59+GT_Spot!J59+Bawana_NG!J59+Bawana_RLNG!J59+Bawana_Spot!J59</f>
        <v>48.59</v>
      </c>
      <c r="F59" s="197">
        <f>PPCL_NG!Q59+PPCL_Spot!Q59+GT_NG!Q59+GT_Spot!Q59+Bawana_NG!Q59+Bawana_RLNG!Q59+Bawana_Spot!Q59</f>
        <v>48.592249432896622</v>
      </c>
      <c r="G59" s="198">
        <f t="shared" si="1"/>
        <v>-2.2494328966189414E-3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5.0002314707652413</v>
      </c>
      <c r="J59" s="198">
        <f t="shared" si="2"/>
        <v>-2.3147076524132615E-4</v>
      </c>
      <c r="K59" s="197">
        <f>PPCL_NG!L59+PPCL_Spot!L59+GT_NG!L59+GT_Spot!L59+Bawana_NG!L59+Bawana_RLNG!L59+Bawana_Spot!L59</f>
        <v>19.690000000000001</v>
      </c>
      <c r="L59" s="197">
        <f>PPCL_NG!S59+PPCL_Spot!S59+GT_NG!S59+GT_Spot!S59+Bawana_NG!S59+Bawana_RLNG!S59+Bawana_Spot!S59</f>
        <v>19.690911531873521</v>
      </c>
      <c r="M59" s="198">
        <f t="shared" si="3"/>
        <v>-9.1153187351977749E-4</v>
      </c>
      <c r="N59" s="197">
        <f>PPCL_NG!M59+PPCL_Spot!M59+GT_NG!M59+GT_Spot!M59+Bawana_NG!M59+Bawana_RLNG!M59+Bawana_Spot!M59</f>
        <v>58.71</v>
      </c>
      <c r="O59" s="197">
        <f>PPCL_NG!T59+PPCL_Spot!T59+GT_NG!T59+GT_Spot!T59+Bawana_NG!T59+Bawana_RLNG!T59+Bawana_Spot!T59</f>
        <v>58.712717929725464</v>
      </c>
      <c r="P59" s="198">
        <f t="shared" si="4"/>
        <v>-2.7179297254633639E-3</v>
      </c>
      <c r="Q59" s="198">
        <f t="shared" si="5"/>
        <v>-9.9999999999678124E-3</v>
      </c>
    </row>
    <row r="60" spans="1:17">
      <c r="A60" s="33" t="s">
        <v>102</v>
      </c>
      <c r="B60" s="197">
        <f>PPCL_NG!I60+PPCL_Spot!I60+GT_NG!I60+GT_Spot!I60+Bawana_NG!I60+Bawana_RLNG!I60+Bawana_Spot!I60</f>
        <v>84.02</v>
      </c>
      <c r="C60" s="197">
        <f>PPCL_NG!P60+PPCL_Spot!P60+GT_NG!P60+GT_Spot!P60+Bawana_NG!P60+Bawana_RLNG!P60+Bawana_Spot!P60</f>
        <v>84.02388963473912</v>
      </c>
      <c r="D60" s="198">
        <f t="shared" si="0"/>
        <v>-3.8896347391244035E-3</v>
      </c>
      <c r="E60" s="197">
        <f>PPCL_NG!J60+PPCL_Spot!J60+GT_NG!J60+GT_Spot!J60+Bawana_NG!J60+Bawana_RLNG!J60+Bawana_Spot!J60</f>
        <v>48.59</v>
      </c>
      <c r="F60" s="197">
        <f>PPCL_NG!Q60+PPCL_Spot!Q60+GT_NG!Q60+GT_Spot!Q60+Bawana_NG!Q60+Bawana_RLNG!Q60+Bawana_Spot!Q60</f>
        <v>48.592249432896622</v>
      </c>
      <c r="G60" s="198">
        <f t="shared" si="1"/>
        <v>-2.2494328966189414E-3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5.0002314707652413</v>
      </c>
      <c r="J60" s="198">
        <f t="shared" si="2"/>
        <v>-2.3147076524132615E-4</v>
      </c>
      <c r="K60" s="197">
        <f>PPCL_NG!L60+PPCL_Spot!L60+GT_NG!L60+GT_Spot!L60+Bawana_NG!L60+Bawana_RLNG!L60+Bawana_Spot!L60</f>
        <v>19.690000000000001</v>
      </c>
      <c r="L60" s="197">
        <f>PPCL_NG!S60+PPCL_Spot!S60+GT_NG!S60+GT_Spot!S60+Bawana_NG!S60+Bawana_RLNG!S60+Bawana_Spot!S60</f>
        <v>19.690911531873521</v>
      </c>
      <c r="M60" s="198">
        <f t="shared" si="3"/>
        <v>-9.1153187351977749E-4</v>
      </c>
      <c r="N60" s="197">
        <f>PPCL_NG!M60+PPCL_Spot!M60+GT_NG!M60+GT_Spot!M60+Bawana_NG!M60+Bawana_RLNG!M60+Bawana_Spot!M60</f>
        <v>58.71</v>
      </c>
      <c r="O60" s="197">
        <f>PPCL_NG!T60+PPCL_Spot!T60+GT_NG!T60+GT_Spot!T60+Bawana_NG!T60+Bawana_RLNG!T60+Bawana_Spot!T60</f>
        <v>58.712717929725464</v>
      </c>
      <c r="P60" s="198">
        <f t="shared" si="4"/>
        <v>-2.7179297254633639E-3</v>
      </c>
      <c r="Q60" s="198">
        <f t="shared" si="5"/>
        <v>-9.9999999999678124E-3</v>
      </c>
    </row>
    <row r="61" spans="1:17">
      <c r="A61" s="33" t="s">
        <v>103</v>
      </c>
      <c r="B61" s="197">
        <f>PPCL_NG!I61+PPCL_Spot!I61+GT_NG!I61+GT_Spot!I61+Bawana_NG!I61+Bawana_RLNG!I61+Bawana_Spot!I61</f>
        <v>84.02</v>
      </c>
      <c r="C61" s="197">
        <f>PPCL_NG!P61+PPCL_Spot!P61+GT_NG!P61+GT_Spot!P61+Bawana_NG!P61+Bawana_RLNG!P61+Bawana_Spot!P61</f>
        <v>84.02388963473912</v>
      </c>
      <c r="D61" s="198">
        <f t="shared" si="0"/>
        <v>-3.8896347391244035E-3</v>
      </c>
      <c r="E61" s="197">
        <f>PPCL_NG!J61+PPCL_Spot!J61+GT_NG!J61+GT_Spot!J61+Bawana_NG!J61+Bawana_RLNG!J61+Bawana_Spot!J61</f>
        <v>48.59</v>
      </c>
      <c r="F61" s="197">
        <f>PPCL_NG!Q61+PPCL_Spot!Q61+GT_NG!Q61+GT_Spot!Q61+Bawana_NG!Q61+Bawana_RLNG!Q61+Bawana_Spot!Q61</f>
        <v>48.592249432896622</v>
      </c>
      <c r="G61" s="198">
        <f t="shared" si="1"/>
        <v>-2.2494328966189414E-3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5.0002314707652413</v>
      </c>
      <c r="J61" s="198">
        <f t="shared" si="2"/>
        <v>-2.3147076524132615E-4</v>
      </c>
      <c r="K61" s="197">
        <f>PPCL_NG!L61+PPCL_Spot!L61+GT_NG!L61+GT_Spot!L61+Bawana_NG!L61+Bawana_RLNG!L61+Bawana_Spot!L61</f>
        <v>19.690000000000001</v>
      </c>
      <c r="L61" s="197">
        <f>PPCL_NG!S61+PPCL_Spot!S61+GT_NG!S61+GT_Spot!S61+Bawana_NG!S61+Bawana_RLNG!S61+Bawana_Spot!S61</f>
        <v>19.690911531873521</v>
      </c>
      <c r="M61" s="198">
        <f t="shared" si="3"/>
        <v>-9.1153187351977749E-4</v>
      </c>
      <c r="N61" s="197">
        <f>PPCL_NG!M61+PPCL_Spot!M61+GT_NG!M61+GT_Spot!M61+Bawana_NG!M61+Bawana_RLNG!M61+Bawana_Spot!M61</f>
        <v>58.71</v>
      </c>
      <c r="O61" s="197">
        <f>PPCL_NG!T61+PPCL_Spot!T61+GT_NG!T61+GT_Spot!T61+Bawana_NG!T61+Bawana_RLNG!T61+Bawana_Spot!T61</f>
        <v>58.712717929725464</v>
      </c>
      <c r="P61" s="198">
        <f t="shared" si="4"/>
        <v>-2.7179297254633639E-3</v>
      </c>
      <c r="Q61" s="198">
        <f t="shared" si="5"/>
        <v>-9.9999999999678124E-3</v>
      </c>
    </row>
    <row r="62" spans="1:17">
      <c r="A62" s="33" t="s">
        <v>104</v>
      </c>
      <c r="B62" s="197">
        <f>PPCL_NG!I62+PPCL_Spot!I62+GT_NG!I62+GT_Spot!I62+Bawana_NG!I62+Bawana_RLNG!I62+Bawana_Spot!I62</f>
        <v>84.02</v>
      </c>
      <c r="C62" s="197">
        <f>PPCL_NG!P62+PPCL_Spot!P62+GT_NG!P62+GT_Spot!P62+Bawana_NG!P62+Bawana_RLNG!P62+Bawana_Spot!P62</f>
        <v>84.02388963473912</v>
      </c>
      <c r="D62" s="198">
        <f t="shared" si="0"/>
        <v>-3.8896347391244035E-3</v>
      </c>
      <c r="E62" s="197">
        <f>PPCL_NG!J62+PPCL_Spot!J62+GT_NG!J62+GT_Spot!J62+Bawana_NG!J62+Bawana_RLNG!J62+Bawana_Spot!J62</f>
        <v>48.59</v>
      </c>
      <c r="F62" s="197">
        <f>PPCL_NG!Q62+PPCL_Spot!Q62+GT_NG!Q62+GT_Spot!Q62+Bawana_NG!Q62+Bawana_RLNG!Q62+Bawana_Spot!Q62</f>
        <v>48.592249432896622</v>
      </c>
      <c r="G62" s="198">
        <f t="shared" si="1"/>
        <v>-2.2494328966189414E-3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5.0002314707652413</v>
      </c>
      <c r="J62" s="198">
        <f t="shared" si="2"/>
        <v>-2.3147076524132615E-4</v>
      </c>
      <c r="K62" s="197">
        <f>PPCL_NG!L62+PPCL_Spot!L62+GT_NG!L62+GT_Spot!L62+Bawana_NG!L62+Bawana_RLNG!L62+Bawana_Spot!L62</f>
        <v>19.690000000000001</v>
      </c>
      <c r="L62" s="197">
        <f>PPCL_NG!S62+PPCL_Spot!S62+GT_NG!S62+GT_Spot!S62+Bawana_NG!S62+Bawana_RLNG!S62+Bawana_Spot!S62</f>
        <v>19.690911531873521</v>
      </c>
      <c r="M62" s="198">
        <f t="shared" si="3"/>
        <v>-9.1153187351977749E-4</v>
      </c>
      <c r="N62" s="197">
        <f>PPCL_NG!M62+PPCL_Spot!M62+GT_NG!M62+GT_Spot!M62+Bawana_NG!M62+Bawana_RLNG!M62+Bawana_Spot!M62</f>
        <v>58.71</v>
      </c>
      <c r="O62" s="197">
        <f>PPCL_NG!T62+PPCL_Spot!T62+GT_NG!T62+GT_Spot!T62+Bawana_NG!T62+Bawana_RLNG!T62+Bawana_Spot!T62</f>
        <v>58.712717929725464</v>
      </c>
      <c r="P62" s="198">
        <f t="shared" si="4"/>
        <v>-2.7179297254633639E-3</v>
      </c>
      <c r="Q62" s="198">
        <f t="shared" si="5"/>
        <v>-9.9999999999678124E-3</v>
      </c>
    </row>
    <row r="63" spans="1:17">
      <c r="A63" s="33" t="s">
        <v>105</v>
      </c>
      <c r="B63" s="197">
        <f>PPCL_NG!I63+PPCL_Spot!I63+GT_NG!I63+GT_Spot!I63+Bawana_NG!I63+Bawana_RLNG!I63+Bawana_Spot!I63</f>
        <v>84.02</v>
      </c>
      <c r="C63" s="197">
        <f>PPCL_NG!P63+PPCL_Spot!P63+GT_NG!P63+GT_Spot!P63+Bawana_NG!P63+Bawana_RLNG!P63+Bawana_Spot!P63</f>
        <v>84.02388963473912</v>
      </c>
      <c r="D63" s="198">
        <f t="shared" si="0"/>
        <v>-3.8896347391244035E-3</v>
      </c>
      <c r="E63" s="197">
        <f>PPCL_NG!J63+PPCL_Spot!J63+GT_NG!J63+GT_Spot!J63+Bawana_NG!J63+Bawana_RLNG!J63+Bawana_Spot!J63</f>
        <v>48.59</v>
      </c>
      <c r="F63" s="197">
        <f>PPCL_NG!Q63+PPCL_Spot!Q63+GT_NG!Q63+GT_Spot!Q63+Bawana_NG!Q63+Bawana_RLNG!Q63+Bawana_Spot!Q63</f>
        <v>48.592249432896622</v>
      </c>
      <c r="G63" s="198">
        <f t="shared" si="1"/>
        <v>-2.2494328966189414E-3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5.0002314707652413</v>
      </c>
      <c r="J63" s="198">
        <f t="shared" si="2"/>
        <v>-2.3147076524132615E-4</v>
      </c>
      <c r="K63" s="197">
        <f>PPCL_NG!L63+PPCL_Spot!L63+GT_NG!L63+GT_Spot!L63+Bawana_NG!L63+Bawana_RLNG!L63+Bawana_Spot!L63</f>
        <v>19.690000000000001</v>
      </c>
      <c r="L63" s="197">
        <f>PPCL_NG!S63+PPCL_Spot!S63+GT_NG!S63+GT_Spot!S63+Bawana_NG!S63+Bawana_RLNG!S63+Bawana_Spot!S63</f>
        <v>19.690911531873521</v>
      </c>
      <c r="M63" s="198">
        <f t="shared" si="3"/>
        <v>-9.1153187351977749E-4</v>
      </c>
      <c r="N63" s="197">
        <f>PPCL_NG!M63+PPCL_Spot!M63+GT_NG!M63+GT_Spot!M63+Bawana_NG!M63+Bawana_RLNG!M63+Bawana_Spot!M63</f>
        <v>58.71</v>
      </c>
      <c r="O63" s="197">
        <f>PPCL_NG!T63+PPCL_Spot!T63+GT_NG!T63+GT_Spot!T63+Bawana_NG!T63+Bawana_RLNG!T63+Bawana_Spot!T63</f>
        <v>58.712717929725464</v>
      </c>
      <c r="P63" s="198">
        <f t="shared" si="4"/>
        <v>-2.7179297254633639E-3</v>
      </c>
      <c r="Q63" s="198">
        <f t="shared" si="5"/>
        <v>-9.9999999999678124E-3</v>
      </c>
    </row>
    <row r="64" spans="1:17">
      <c r="A64" s="33" t="s">
        <v>106</v>
      </c>
      <c r="B64" s="197">
        <f>PPCL_NG!I64+PPCL_Spot!I64+GT_NG!I64+GT_Spot!I64+Bawana_NG!I64+Bawana_RLNG!I64+Bawana_Spot!I64</f>
        <v>84.02</v>
      </c>
      <c r="C64" s="197">
        <f>PPCL_NG!P64+PPCL_Spot!P64+GT_NG!P64+GT_Spot!P64+Bawana_NG!P64+Bawana_RLNG!P64+Bawana_Spot!P64</f>
        <v>84.02388963473912</v>
      </c>
      <c r="D64" s="198">
        <f t="shared" si="0"/>
        <v>-3.8896347391244035E-3</v>
      </c>
      <c r="E64" s="197">
        <f>PPCL_NG!J64+PPCL_Spot!J64+GT_NG!J64+GT_Spot!J64+Bawana_NG!J64+Bawana_RLNG!J64+Bawana_Spot!J64</f>
        <v>48.59</v>
      </c>
      <c r="F64" s="197">
        <f>PPCL_NG!Q64+PPCL_Spot!Q64+GT_NG!Q64+GT_Spot!Q64+Bawana_NG!Q64+Bawana_RLNG!Q64+Bawana_Spot!Q64</f>
        <v>48.592249432896622</v>
      </c>
      <c r="G64" s="198">
        <f t="shared" si="1"/>
        <v>-2.2494328966189414E-3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5.0002314707652413</v>
      </c>
      <c r="J64" s="198">
        <f t="shared" si="2"/>
        <v>-2.3147076524132615E-4</v>
      </c>
      <c r="K64" s="197">
        <f>PPCL_NG!L64+PPCL_Spot!L64+GT_NG!L64+GT_Spot!L64+Bawana_NG!L64+Bawana_RLNG!L64+Bawana_Spot!L64</f>
        <v>19.690000000000001</v>
      </c>
      <c r="L64" s="197">
        <f>PPCL_NG!S64+PPCL_Spot!S64+GT_NG!S64+GT_Spot!S64+Bawana_NG!S64+Bawana_RLNG!S64+Bawana_Spot!S64</f>
        <v>19.690911531873521</v>
      </c>
      <c r="M64" s="198">
        <f t="shared" si="3"/>
        <v>-9.1153187351977749E-4</v>
      </c>
      <c r="N64" s="197">
        <f>PPCL_NG!M64+PPCL_Spot!M64+GT_NG!M64+GT_Spot!M64+Bawana_NG!M64+Bawana_RLNG!M64+Bawana_Spot!M64</f>
        <v>58.71</v>
      </c>
      <c r="O64" s="197">
        <f>PPCL_NG!T64+PPCL_Spot!T64+GT_NG!T64+GT_Spot!T64+Bawana_NG!T64+Bawana_RLNG!T64+Bawana_Spot!T64</f>
        <v>58.712717929725464</v>
      </c>
      <c r="P64" s="198">
        <f t="shared" si="4"/>
        <v>-2.7179297254633639E-3</v>
      </c>
      <c r="Q64" s="198">
        <f t="shared" si="5"/>
        <v>-9.9999999999678124E-3</v>
      </c>
    </row>
    <row r="65" spans="1:17">
      <c r="A65" s="33" t="s">
        <v>107</v>
      </c>
      <c r="B65" s="197">
        <f>PPCL_NG!I65+PPCL_Spot!I65+GT_NG!I65+GT_Spot!I65+Bawana_NG!I65+Bawana_RLNG!I65+Bawana_Spot!I65</f>
        <v>84.02</v>
      </c>
      <c r="C65" s="197">
        <f>PPCL_NG!P65+PPCL_Spot!P65+GT_NG!P65+GT_Spot!P65+Bawana_NG!P65+Bawana_RLNG!P65+Bawana_Spot!P65</f>
        <v>84.02388963473912</v>
      </c>
      <c r="D65" s="198">
        <f t="shared" si="0"/>
        <v>-3.8896347391244035E-3</v>
      </c>
      <c r="E65" s="197">
        <f>PPCL_NG!J65+PPCL_Spot!J65+GT_NG!J65+GT_Spot!J65+Bawana_NG!J65+Bawana_RLNG!J65+Bawana_Spot!J65</f>
        <v>48.59</v>
      </c>
      <c r="F65" s="197">
        <f>PPCL_NG!Q65+PPCL_Spot!Q65+GT_NG!Q65+GT_Spot!Q65+Bawana_NG!Q65+Bawana_RLNG!Q65+Bawana_Spot!Q65</f>
        <v>48.592249432896622</v>
      </c>
      <c r="G65" s="198">
        <f t="shared" si="1"/>
        <v>-2.2494328966189414E-3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5.0002314707652413</v>
      </c>
      <c r="J65" s="198">
        <f t="shared" si="2"/>
        <v>-2.3147076524132615E-4</v>
      </c>
      <c r="K65" s="197">
        <f>PPCL_NG!L65+PPCL_Spot!L65+GT_NG!L65+GT_Spot!L65+Bawana_NG!L65+Bawana_RLNG!L65+Bawana_Spot!L65</f>
        <v>19.690000000000001</v>
      </c>
      <c r="L65" s="197">
        <f>PPCL_NG!S65+PPCL_Spot!S65+GT_NG!S65+GT_Spot!S65+Bawana_NG!S65+Bawana_RLNG!S65+Bawana_Spot!S65</f>
        <v>19.690911531873521</v>
      </c>
      <c r="M65" s="198">
        <f t="shared" si="3"/>
        <v>-9.1153187351977749E-4</v>
      </c>
      <c r="N65" s="197">
        <f>PPCL_NG!M65+PPCL_Spot!M65+GT_NG!M65+GT_Spot!M65+Bawana_NG!M65+Bawana_RLNG!M65+Bawana_Spot!M65</f>
        <v>58.71</v>
      </c>
      <c r="O65" s="197">
        <f>PPCL_NG!T65+PPCL_Spot!T65+GT_NG!T65+GT_Spot!T65+Bawana_NG!T65+Bawana_RLNG!T65+Bawana_Spot!T65</f>
        <v>58.712717929725464</v>
      </c>
      <c r="P65" s="198">
        <f t="shared" si="4"/>
        <v>-2.7179297254633639E-3</v>
      </c>
      <c r="Q65" s="198">
        <f t="shared" si="5"/>
        <v>-9.9999999999678124E-3</v>
      </c>
    </row>
    <row r="66" spans="1:17">
      <c r="A66" s="33" t="s">
        <v>108</v>
      </c>
      <c r="B66" s="197">
        <f>PPCL_NG!I66+PPCL_Spot!I66+GT_NG!I66+GT_Spot!I66+Bawana_NG!I66+Bawana_RLNG!I66+Bawana_Spot!I66</f>
        <v>84.02</v>
      </c>
      <c r="C66" s="197">
        <f>PPCL_NG!P66+PPCL_Spot!P66+GT_NG!P66+GT_Spot!P66+Bawana_NG!P66+Bawana_RLNG!P66+Bawana_Spot!P66</f>
        <v>84.02388963473912</v>
      </c>
      <c r="D66" s="198">
        <f t="shared" si="0"/>
        <v>-3.8896347391244035E-3</v>
      </c>
      <c r="E66" s="197">
        <f>PPCL_NG!J66+PPCL_Spot!J66+GT_NG!J66+GT_Spot!J66+Bawana_NG!J66+Bawana_RLNG!J66+Bawana_Spot!J66</f>
        <v>48.59</v>
      </c>
      <c r="F66" s="197">
        <f>PPCL_NG!Q66+PPCL_Spot!Q66+GT_NG!Q66+GT_Spot!Q66+Bawana_NG!Q66+Bawana_RLNG!Q66+Bawana_Spot!Q66</f>
        <v>48.592249432896622</v>
      </c>
      <c r="G66" s="198">
        <f t="shared" si="1"/>
        <v>-2.2494328966189414E-3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5.0002314707652413</v>
      </c>
      <c r="J66" s="198">
        <f t="shared" si="2"/>
        <v>-2.3147076524132615E-4</v>
      </c>
      <c r="K66" s="197">
        <f>PPCL_NG!L66+PPCL_Spot!L66+GT_NG!L66+GT_Spot!L66+Bawana_NG!L66+Bawana_RLNG!L66+Bawana_Spot!L66</f>
        <v>19.690000000000001</v>
      </c>
      <c r="L66" s="197">
        <f>PPCL_NG!S66+PPCL_Spot!S66+GT_NG!S66+GT_Spot!S66+Bawana_NG!S66+Bawana_RLNG!S66+Bawana_Spot!S66</f>
        <v>19.690911531873521</v>
      </c>
      <c r="M66" s="198">
        <f t="shared" si="3"/>
        <v>-9.1153187351977749E-4</v>
      </c>
      <c r="N66" s="197">
        <f>PPCL_NG!M66+PPCL_Spot!M66+GT_NG!M66+GT_Spot!M66+Bawana_NG!M66+Bawana_RLNG!M66+Bawana_Spot!M66</f>
        <v>58.71</v>
      </c>
      <c r="O66" s="197">
        <f>PPCL_NG!T66+PPCL_Spot!T66+GT_NG!T66+GT_Spot!T66+Bawana_NG!T66+Bawana_RLNG!T66+Bawana_Spot!T66</f>
        <v>58.712717929725464</v>
      </c>
      <c r="P66" s="198">
        <f t="shared" si="4"/>
        <v>-2.7179297254633639E-3</v>
      </c>
      <c r="Q66" s="198">
        <f t="shared" si="5"/>
        <v>-9.9999999999678124E-3</v>
      </c>
    </row>
    <row r="67" spans="1:17">
      <c r="A67" s="33" t="s">
        <v>109</v>
      </c>
      <c r="B67" s="197">
        <f>PPCL_NG!I67+PPCL_Spot!I67+GT_NG!I67+GT_Spot!I67+Bawana_NG!I67+Bawana_RLNG!I67+Bawana_Spot!I67</f>
        <v>82.25</v>
      </c>
      <c r="C67" s="197">
        <f>PPCL_NG!P67+PPCL_Spot!P67+GT_NG!P67+GT_Spot!P67+Bawana_NG!P67+Bawana_RLNG!P67+Bawana_Spot!P67</f>
        <v>82.253887602212032</v>
      </c>
      <c r="D67" s="198">
        <f t="shared" ref="D67:D99" si="6">B67-C67</f>
        <v>-3.8876022120319931E-3</v>
      </c>
      <c r="E67" s="197">
        <f>PPCL_NG!J67+PPCL_Spot!J67+GT_NG!J67+GT_Spot!J67+Bawana_NG!J67+Bawana_RLNG!J67+Bawana_Spot!J67</f>
        <v>47.56</v>
      </c>
      <c r="F67" s="197">
        <f>PPCL_NG!Q67+PPCL_Spot!Q67+GT_NG!Q67+GT_Spot!Q67+Bawana_NG!Q67+Bawana_RLNG!Q67+Bawana_Spot!Q67</f>
        <v>47.562247955759325</v>
      </c>
      <c r="G67" s="198">
        <f t="shared" ref="G67:G99" si="7">E67-F67</f>
        <v>-2.247955759322906E-3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5.0002363284019475</v>
      </c>
      <c r="J67" s="198">
        <f t="shared" ref="J67:J99" si="8">H67-I67</f>
        <v>-2.3632840194753868E-4</v>
      </c>
      <c r="K67" s="197">
        <f>PPCL_NG!L67+PPCL_Spot!L67+GT_NG!L67+GT_Spot!L67+Bawana_NG!L67+Bawana_RLNG!L67+Bawana_Spot!L67</f>
        <v>19.28</v>
      </c>
      <c r="L67" s="197">
        <f>PPCL_NG!S67+PPCL_Spot!S67+GT_NG!S67+GT_Spot!S67+Bawana_NG!S67+Bawana_RLNG!S67+Bawana_Spot!S67</f>
        <v>19.280911282317909</v>
      </c>
      <c r="M67" s="198">
        <f t="shared" ref="M67:M99" si="9">K67-L67</f>
        <v>-9.1128231790804648E-4</v>
      </c>
      <c r="N67" s="197">
        <f>PPCL_NG!M67+PPCL_Spot!M67+GT_NG!M67+GT_Spot!M67+Bawana_NG!M67+Bawana_RLNG!M67+Bawana_Spot!M67</f>
        <v>57.48</v>
      </c>
      <c r="O67" s="197">
        <f>PPCL_NG!T67+PPCL_Spot!T67+GT_NG!T67+GT_Spot!T67+Bawana_NG!T67+Bawana_RLNG!T67+Bawana_Spot!T67</f>
        <v>57.482716831308778</v>
      </c>
      <c r="P67" s="198">
        <f t="shared" ref="P67:P99" si="10">N67-O67</f>
        <v>-2.716831308781309E-3</v>
      </c>
      <c r="Q67" s="198">
        <f t="shared" si="5"/>
        <v>-9.9999999999917932E-3</v>
      </c>
    </row>
    <row r="68" spans="1:17">
      <c r="A68" s="33" t="s">
        <v>110</v>
      </c>
      <c r="B68" s="197">
        <f>PPCL_NG!I68+PPCL_Spot!I68+GT_NG!I68+GT_Spot!I68+Bawana_NG!I68+Bawana_RLNG!I68+Bawana_Spot!I68</f>
        <v>82.25</v>
      </c>
      <c r="C68" s="197">
        <f>PPCL_NG!P68+PPCL_Spot!P68+GT_NG!P68+GT_Spot!P68+Bawana_NG!P68+Bawana_RLNG!P68+Bawana_Spot!P68</f>
        <v>82.253887602212032</v>
      </c>
      <c r="D68" s="198">
        <f t="shared" si="6"/>
        <v>-3.8876022120319931E-3</v>
      </c>
      <c r="E68" s="197">
        <f>PPCL_NG!J68+PPCL_Spot!J68+GT_NG!J68+GT_Spot!J68+Bawana_NG!J68+Bawana_RLNG!J68+Bawana_Spot!J68</f>
        <v>47.56</v>
      </c>
      <c r="F68" s="197">
        <f>PPCL_NG!Q68+PPCL_Spot!Q68+GT_NG!Q68+GT_Spot!Q68+Bawana_NG!Q68+Bawana_RLNG!Q68+Bawana_Spot!Q68</f>
        <v>47.562247955759325</v>
      </c>
      <c r="G68" s="198">
        <f t="shared" si="7"/>
        <v>-2.247955759322906E-3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5.0002363284019475</v>
      </c>
      <c r="J68" s="198">
        <f t="shared" si="8"/>
        <v>-2.3632840194753868E-4</v>
      </c>
      <c r="K68" s="197">
        <f>PPCL_NG!L68+PPCL_Spot!L68+GT_NG!L68+GT_Spot!L68+Bawana_NG!L68+Bawana_RLNG!L68+Bawana_Spot!L68</f>
        <v>19.28</v>
      </c>
      <c r="L68" s="197">
        <f>PPCL_NG!S68+PPCL_Spot!S68+GT_NG!S68+GT_Spot!S68+Bawana_NG!S68+Bawana_RLNG!S68+Bawana_Spot!S68</f>
        <v>19.280911282317909</v>
      </c>
      <c r="M68" s="198">
        <f t="shared" si="9"/>
        <v>-9.1128231790804648E-4</v>
      </c>
      <c r="N68" s="197">
        <f>PPCL_NG!M68+PPCL_Spot!M68+GT_NG!M68+GT_Spot!M68+Bawana_NG!M68+Bawana_RLNG!M68+Bawana_Spot!M68</f>
        <v>57.48</v>
      </c>
      <c r="O68" s="197">
        <f>PPCL_NG!T68+PPCL_Spot!T68+GT_NG!T68+GT_Spot!T68+Bawana_NG!T68+Bawana_RLNG!T68+Bawana_Spot!T68</f>
        <v>57.482716831308778</v>
      </c>
      <c r="P68" s="198">
        <f t="shared" si="10"/>
        <v>-2.716831308781309E-3</v>
      </c>
      <c r="Q68" s="198">
        <f t="shared" ref="Q68:Q99" si="11">D68+G68+J68+M68+P68</f>
        <v>-9.9999999999917932E-3</v>
      </c>
    </row>
    <row r="69" spans="1:17">
      <c r="A69" s="33" t="s">
        <v>111</v>
      </c>
      <c r="B69" s="197">
        <f>PPCL_NG!I69+PPCL_Spot!I69+GT_NG!I69+GT_Spot!I69+Bawana_NG!I69+Bawana_RLNG!I69+Bawana_Spot!I69</f>
        <v>84.02</v>
      </c>
      <c r="C69" s="197">
        <f>PPCL_NG!P69+PPCL_Spot!P69+GT_NG!P69+GT_Spot!P69+Bawana_NG!P69+Bawana_RLNG!P69+Bawana_Spot!P69</f>
        <v>84.02388963473912</v>
      </c>
      <c r="D69" s="198">
        <f t="shared" si="6"/>
        <v>-3.8896347391244035E-3</v>
      </c>
      <c r="E69" s="197">
        <f>PPCL_NG!J69+PPCL_Spot!J69+GT_NG!J69+GT_Spot!J69+Bawana_NG!J69+Bawana_RLNG!J69+Bawana_Spot!J69</f>
        <v>48.59</v>
      </c>
      <c r="F69" s="197">
        <f>PPCL_NG!Q69+PPCL_Spot!Q69+GT_NG!Q69+GT_Spot!Q69+Bawana_NG!Q69+Bawana_RLNG!Q69+Bawana_Spot!Q69</f>
        <v>48.592249432896622</v>
      </c>
      <c r="G69" s="198">
        <f t="shared" si="7"/>
        <v>-2.2494328966189414E-3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5.0002314707652413</v>
      </c>
      <c r="J69" s="198">
        <f t="shared" si="8"/>
        <v>-2.3147076524132615E-4</v>
      </c>
      <c r="K69" s="197">
        <f>PPCL_NG!L69+PPCL_Spot!L69+GT_NG!L69+GT_Spot!L69+Bawana_NG!L69+Bawana_RLNG!L69+Bawana_Spot!L69</f>
        <v>19.690000000000001</v>
      </c>
      <c r="L69" s="197">
        <f>PPCL_NG!S69+PPCL_Spot!S69+GT_NG!S69+GT_Spot!S69+Bawana_NG!S69+Bawana_RLNG!S69+Bawana_Spot!S69</f>
        <v>19.690911531873521</v>
      </c>
      <c r="M69" s="198">
        <f t="shared" si="9"/>
        <v>-9.1153187351977749E-4</v>
      </c>
      <c r="N69" s="197">
        <f>PPCL_NG!M69+PPCL_Spot!M69+GT_NG!M69+GT_Spot!M69+Bawana_NG!M69+Bawana_RLNG!M69+Bawana_Spot!M69</f>
        <v>58.71</v>
      </c>
      <c r="O69" s="197">
        <f>PPCL_NG!T69+PPCL_Spot!T69+GT_NG!T69+GT_Spot!T69+Bawana_NG!T69+Bawana_RLNG!T69+Bawana_Spot!T69</f>
        <v>58.712717929725464</v>
      </c>
      <c r="P69" s="198">
        <f t="shared" si="10"/>
        <v>-2.7179297254633639E-3</v>
      </c>
      <c r="Q69" s="198">
        <f t="shared" si="11"/>
        <v>-9.9999999999678124E-3</v>
      </c>
    </row>
    <row r="70" spans="1:17">
      <c r="A70" s="33" t="s">
        <v>112</v>
      </c>
      <c r="B70" s="197">
        <f>PPCL_NG!I70+PPCL_Spot!I70+GT_NG!I70+GT_Spot!I70+Bawana_NG!I70+Bawana_RLNG!I70+Bawana_Spot!I70</f>
        <v>84.02</v>
      </c>
      <c r="C70" s="197">
        <f>PPCL_NG!P70+PPCL_Spot!P70+GT_NG!P70+GT_Spot!P70+Bawana_NG!P70+Bawana_RLNG!P70+Bawana_Spot!P70</f>
        <v>84.02388963473912</v>
      </c>
      <c r="D70" s="198">
        <f t="shared" si="6"/>
        <v>-3.8896347391244035E-3</v>
      </c>
      <c r="E70" s="197">
        <f>PPCL_NG!J70+PPCL_Spot!J70+GT_NG!J70+GT_Spot!J70+Bawana_NG!J70+Bawana_RLNG!J70+Bawana_Spot!J70</f>
        <v>48.59</v>
      </c>
      <c r="F70" s="197">
        <f>PPCL_NG!Q70+PPCL_Spot!Q70+GT_NG!Q70+GT_Spot!Q70+Bawana_NG!Q70+Bawana_RLNG!Q70+Bawana_Spot!Q70</f>
        <v>48.592249432896622</v>
      </c>
      <c r="G70" s="198">
        <f t="shared" si="7"/>
        <v>-2.2494328966189414E-3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5.0002314707652413</v>
      </c>
      <c r="J70" s="198">
        <f t="shared" si="8"/>
        <v>-2.3147076524132615E-4</v>
      </c>
      <c r="K70" s="197">
        <f>PPCL_NG!L70+PPCL_Spot!L70+GT_NG!L70+GT_Spot!L70+Bawana_NG!L70+Bawana_RLNG!L70+Bawana_Spot!L70</f>
        <v>19.690000000000001</v>
      </c>
      <c r="L70" s="197">
        <f>PPCL_NG!S70+PPCL_Spot!S70+GT_NG!S70+GT_Spot!S70+Bawana_NG!S70+Bawana_RLNG!S70+Bawana_Spot!S70</f>
        <v>19.690911531873521</v>
      </c>
      <c r="M70" s="198">
        <f t="shared" si="9"/>
        <v>-9.1153187351977749E-4</v>
      </c>
      <c r="N70" s="197">
        <f>PPCL_NG!M70+PPCL_Spot!M70+GT_NG!M70+GT_Spot!M70+Bawana_NG!M70+Bawana_RLNG!M70+Bawana_Spot!M70</f>
        <v>58.71</v>
      </c>
      <c r="O70" s="197">
        <f>PPCL_NG!T70+PPCL_Spot!T70+GT_NG!T70+GT_Spot!T70+Bawana_NG!T70+Bawana_RLNG!T70+Bawana_Spot!T70</f>
        <v>58.712717929725464</v>
      </c>
      <c r="P70" s="198">
        <f t="shared" si="10"/>
        <v>-2.7179297254633639E-3</v>
      </c>
      <c r="Q70" s="198">
        <f t="shared" si="11"/>
        <v>-9.9999999999678124E-3</v>
      </c>
    </row>
    <row r="71" spans="1:17">
      <c r="A71" s="33" t="s">
        <v>113</v>
      </c>
      <c r="B71" s="197">
        <f>PPCL_NG!I71+PPCL_Spot!I71+GT_NG!I71+GT_Spot!I71+Bawana_NG!I71+Bawana_RLNG!I71+Bawana_Spot!I71</f>
        <v>84.02</v>
      </c>
      <c r="C71" s="197">
        <f>PPCL_NG!P71+PPCL_Spot!P71+GT_NG!P71+GT_Spot!P71+Bawana_NG!P71+Bawana_RLNG!P71+Bawana_Spot!P71</f>
        <v>84.02388963473912</v>
      </c>
      <c r="D71" s="198">
        <f t="shared" si="6"/>
        <v>-3.8896347391244035E-3</v>
      </c>
      <c r="E71" s="197">
        <f>PPCL_NG!J71+PPCL_Spot!J71+GT_NG!J71+GT_Spot!J71+Bawana_NG!J71+Bawana_RLNG!J71+Bawana_Spot!J71</f>
        <v>48.59</v>
      </c>
      <c r="F71" s="197">
        <f>PPCL_NG!Q71+PPCL_Spot!Q71+GT_NG!Q71+GT_Spot!Q71+Bawana_NG!Q71+Bawana_RLNG!Q71+Bawana_Spot!Q71</f>
        <v>48.592249432896622</v>
      </c>
      <c r="G71" s="198">
        <f t="shared" si="7"/>
        <v>-2.2494328966189414E-3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5.0002314707652413</v>
      </c>
      <c r="J71" s="198">
        <f t="shared" si="8"/>
        <v>-2.3147076524132615E-4</v>
      </c>
      <c r="K71" s="197">
        <f>PPCL_NG!L71+PPCL_Spot!L71+GT_NG!L71+GT_Spot!L71+Bawana_NG!L71+Bawana_RLNG!L71+Bawana_Spot!L71</f>
        <v>19.690000000000001</v>
      </c>
      <c r="L71" s="197">
        <f>PPCL_NG!S71+PPCL_Spot!S71+GT_NG!S71+GT_Spot!S71+Bawana_NG!S71+Bawana_RLNG!S71+Bawana_Spot!S71</f>
        <v>19.690911531873521</v>
      </c>
      <c r="M71" s="198">
        <f t="shared" si="9"/>
        <v>-9.1153187351977749E-4</v>
      </c>
      <c r="N71" s="197">
        <f>PPCL_NG!M71+PPCL_Spot!M71+GT_NG!M71+GT_Spot!M71+Bawana_NG!M71+Bawana_RLNG!M71+Bawana_Spot!M71</f>
        <v>58.71</v>
      </c>
      <c r="O71" s="197">
        <f>PPCL_NG!T71+PPCL_Spot!T71+GT_NG!T71+GT_Spot!T71+Bawana_NG!T71+Bawana_RLNG!T71+Bawana_Spot!T71</f>
        <v>58.712717929725464</v>
      </c>
      <c r="P71" s="198">
        <f t="shared" si="10"/>
        <v>-2.7179297254633639E-3</v>
      </c>
      <c r="Q71" s="198">
        <f t="shared" si="11"/>
        <v>-9.9999999999678124E-3</v>
      </c>
    </row>
    <row r="72" spans="1:17">
      <c r="A72" s="33" t="s">
        <v>114</v>
      </c>
      <c r="B72" s="197">
        <f>PPCL_NG!I72+PPCL_Spot!I72+GT_NG!I72+GT_Spot!I72+Bawana_NG!I72+Bawana_RLNG!I72+Bawana_Spot!I72</f>
        <v>84.02</v>
      </c>
      <c r="C72" s="197">
        <f>PPCL_NG!P72+PPCL_Spot!P72+GT_NG!P72+GT_Spot!P72+Bawana_NG!P72+Bawana_RLNG!P72+Bawana_Spot!P72</f>
        <v>84.02388963473912</v>
      </c>
      <c r="D72" s="198">
        <f t="shared" si="6"/>
        <v>-3.8896347391244035E-3</v>
      </c>
      <c r="E72" s="197">
        <f>PPCL_NG!J72+PPCL_Spot!J72+GT_NG!J72+GT_Spot!J72+Bawana_NG!J72+Bawana_RLNG!J72+Bawana_Spot!J72</f>
        <v>48.59</v>
      </c>
      <c r="F72" s="197">
        <f>PPCL_NG!Q72+PPCL_Spot!Q72+GT_NG!Q72+GT_Spot!Q72+Bawana_NG!Q72+Bawana_RLNG!Q72+Bawana_Spot!Q72</f>
        <v>48.592249432896622</v>
      </c>
      <c r="G72" s="198">
        <f t="shared" si="7"/>
        <v>-2.2494328966189414E-3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5.0002314707652413</v>
      </c>
      <c r="J72" s="198">
        <f t="shared" si="8"/>
        <v>-2.3147076524132615E-4</v>
      </c>
      <c r="K72" s="197">
        <f>PPCL_NG!L72+PPCL_Spot!L72+GT_NG!L72+GT_Spot!L72+Bawana_NG!L72+Bawana_RLNG!L72+Bawana_Spot!L72</f>
        <v>19.690000000000001</v>
      </c>
      <c r="L72" s="197">
        <f>PPCL_NG!S72+PPCL_Spot!S72+GT_NG!S72+GT_Spot!S72+Bawana_NG!S72+Bawana_RLNG!S72+Bawana_Spot!S72</f>
        <v>19.690911531873521</v>
      </c>
      <c r="M72" s="198">
        <f t="shared" si="9"/>
        <v>-9.1153187351977749E-4</v>
      </c>
      <c r="N72" s="197">
        <f>PPCL_NG!M72+PPCL_Spot!M72+GT_NG!M72+GT_Spot!M72+Bawana_NG!M72+Bawana_RLNG!M72+Bawana_Spot!M72</f>
        <v>58.71</v>
      </c>
      <c r="O72" s="197">
        <f>PPCL_NG!T72+PPCL_Spot!T72+GT_NG!T72+GT_Spot!T72+Bawana_NG!T72+Bawana_RLNG!T72+Bawana_Spot!T72</f>
        <v>58.712717929725464</v>
      </c>
      <c r="P72" s="198">
        <f t="shared" si="10"/>
        <v>-2.7179297254633639E-3</v>
      </c>
      <c r="Q72" s="198">
        <f t="shared" si="11"/>
        <v>-9.9999999999678124E-3</v>
      </c>
    </row>
    <row r="73" spans="1:17">
      <c r="A73" s="33" t="s">
        <v>115</v>
      </c>
      <c r="B73" s="197">
        <f>PPCL_NG!I73+PPCL_Spot!I73+GT_NG!I73+GT_Spot!I73+Bawana_NG!I73+Bawana_RLNG!I73+Bawana_Spot!I73</f>
        <v>84.02</v>
      </c>
      <c r="C73" s="197">
        <f>PPCL_NG!P73+PPCL_Spot!P73+GT_NG!P73+GT_Spot!P73+Bawana_NG!P73+Bawana_RLNG!P73+Bawana_Spot!P73</f>
        <v>84.02388963473912</v>
      </c>
      <c r="D73" s="198">
        <f t="shared" si="6"/>
        <v>-3.8896347391244035E-3</v>
      </c>
      <c r="E73" s="197">
        <f>PPCL_NG!J73+PPCL_Spot!J73+GT_NG!J73+GT_Spot!J73+Bawana_NG!J73+Bawana_RLNG!J73+Bawana_Spot!J73</f>
        <v>48.59</v>
      </c>
      <c r="F73" s="197">
        <f>PPCL_NG!Q73+PPCL_Spot!Q73+GT_NG!Q73+GT_Spot!Q73+Bawana_NG!Q73+Bawana_RLNG!Q73+Bawana_Spot!Q73</f>
        <v>48.592249432896622</v>
      </c>
      <c r="G73" s="198">
        <f t="shared" si="7"/>
        <v>-2.2494328966189414E-3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5.0002314707652413</v>
      </c>
      <c r="J73" s="198">
        <f t="shared" si="8"/>
        <v>-2.3147076524132615E-4</v>
      </c>
      <c r="K73" s="197">
        <f>PPCL_NG!L73+PPCL_Spot!L73+GT_NG!L73+GT_Spot!L73+Bawana_NG!L73+Bawana_RLNG!L73+Bawana_Spot!L73</f>
        <v>19.690000000000001</v>
      </c>
      <c r="L73" s="197">
        <f>PPCL_NG!S73+PPCL_Spot!S73+GT_NG!S73+GT_Spot!S73+Bawana_NG!S73+Bawana_RLNG!S73+Bawana_Spot!S73</f>
        <v>19.690911531873521</v>
      </c>
      <c r="M73" s="198">
        <f t="shared" si="9"/>
        <v>-9.1153187351977749E-4</v>
      </c>
      <c r="N73" s="197">
        <f>PPCL_NG!M73+PPCL_Spot!M73+GT_NG!M73+GT_Spot!M73+Bawana_NG!M73+Bawana_RLNG!M73+Bawana_Spot!M73</f>
        <v>58.71</v>
      </c>
      <c r="O73" s="197">
        <f>PPCL_NG!T73+PPCL_Spot!T73+GT_NG!T73+GT_Spot!T73+Bawana_NG!T73+Bawana_RLNG!T73+Bawana_Spot!T73</f>
        <v>58.712717929725464</v>
      </c>
      <c r="P73" s="198">
        <f t="shared" si="10"/>
        <v>-2.7179297254633639E-3</v>
      </c>
      <c r="Q73" s="198">
        <f t="shared" si="11"/>
        <v>-9.9999999999678124E-3</v>
      </c>
    </row>
    <row r="74" spans="1:17">
      <c r="A74" s="33" t="s">
        <v>116</v>
      </c>
      <c r="B74" s="197">
        <f>PPCL_NG!I74+PPCL_Spot!I74+GT_NG!I74+GT_Spot!I74+Bawana_NG!I74+Bawana_RLNG!I74+Bawana_Spot!I74</f>
        <v>84.02</v>
      </c>
      <c r="C74" s="197">
        <f>PPCL_NG!P74+PPCL_Spot!P74+GT_NG!P74+GT_Spot!P74+Bawana_NG!P74+Bawana_RLNG!P74+Bawana_Spot!P74</f>
        <v>84.02388963473912</v>
      </c>
      <c r="D74" s="198">
        <f t="shared" si="6"/>
        <v>-3.8896347391244035E-3</v>
      </c>
      <c r="E74" s="197">
        <f>PPCL_NG!J74+PPCL_Spot!J74+GT_NG!J74+GT_Spot!J74+Bawana_NG!J74+Bawana_RLNG!J74+Bawana_Spot!J74</f>
        <v>48.59</v>
      </c>
      <c r="F74" s="197">
        <f>PPCL_NG!Q74+PPCL_Spot!Q74+GT_NG!Q74+GT_Spot!Q74+Bawana_NG!Q74+Bawana_RLNG!Q74+Bawana_Spot!Q74</f>
        <v>48.592249432896622</v>
      </c>
      <c r="G74" s="198">
        <f t="shared" si="7"/>
        <v>-2.2494328966189414E-3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5.0002314707652413</v>
      </c>
      <c r="J74" s="198">
        <f t="shared" si="8"/>
        <v>-2.3147076524132615E-4</v>
      </c>
      <c r="K74" s="197">
        <f>PPCL_NG!L74+PPCL_Spot!L74+GT_NG!L74+GT_Spot!L74+Bawana_NG!L74+Bawana_RLNG!L74+Bawana_Spot!L74</f>
        <v>19.690000000000001</v>
      </c>
      <c r="L74" s="197">
        <f>PPCL_NG!S74+PPCL_Spot!S74+GT_NG!S74+GT_Spot!S74+Bawana_NG!S74+Bawana_RLNG!S74+Bawana_Spot!S74</f>
        <v>19.690911531873521</v>
      </c>
      <c r="M74" s="198">
        <f t="shared" si="9"/>
        <v>-9.1153187351977749E-4</v>
      </c>
      <c r="N74" s="197">
        <f>PPCL_NG!M74+PPCL_Spot!M74+GT_NG!M74+GT_Spot!M74+Bawana_NG!M74+Bawana_RLNG!M74+Bawana_Spot!M74</f>
        <v>58.71</v>
      </c>
      <c r="O74" s="197">
        <f>PPCL_NG!T74+PPCL_Spot!T74+GT_NG!T74+GT_Spot!T74+Bawana_NG!T74+Bawana_RLNG!T74+Bawana_Spot!T74</f>
        <v>58.712717929725464</v>
      </c>
      <c r="P74" s="198">
        <f t="shared" si="10"/>
        <v>-2.7179297254633639E-3</v>
      </c>
      <c r="Q74" s="198">
        <f t="shared" si="11"/>
        <v>-9.9999999999678124E-3</v>
      </c>
    </row>
    <row r="75" spans="1:17">
      <c r="A75" s="33" t="s">
        <v>117</v>
      </c>
      <c r="B75" s="197">
        <f>PPCL_NG!I75+PPCL_Spot!I75+GT_NG!I75+GT_Spot!I75+Bawana_NG!I75+Bawana_RLNG!I75+Bawana_Spot!I75</f>
        <v>82.25</v>
      </c>
      <c r="C75" s="197">
        <f>PPCL_NG!P75+PPCL_Spot!P75+GT_NG!P75+GT_Spot!P75+Bawana_NG!P75+Bawana_RLNG!P75+Bawana_Spot!P75</f>
        <v>82.253887602212032</v>
      </c>
      <c r="D75" s="198">
        <f t="shared" si="6"/>
        <v>-3.8876022120319931E-3</v>
      </c>
      <c r="E75" s="197">
        <f>PPCL_NG!J75+PPCL_Spot!J75+GT_NG!J75+GT_Spot!J75+Bawana_NG!J75+Bawana_RLNG!J75+Bawana_Spot!J75</f>
        <v>47.56</v>
      </c>
      <c r="F75" s="197">
        <f>PPCL_NG!Q75+PPCL_Spot!Q75+GT_NG!Q75+GT_Spot!Q75+Bawana_NG!Q75+Bawana_RLNG!Q75+Bawana_Spot!Q75</f>
        <v>47.562247955759325</v>
      </c>
      <c r="G75" s="198">
        <f t="shared" si="7"/>
        <v>-2.247955759322906E-3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5.0002363284019475</v>
      </c>
      <c r="J75" s="198">
        <f t="shared" si="8"/>
        <v>-2.3632840194753868E-4</v>
      </c>
      <c r="K75" s="197">
        <f>PPCL_NG!L75+PPCL_Spot!L75+GT_NG!L75+GT_Spot!L75+Bawana_NG!L75+Bawana_RLNG!L75+Bawana_Spot!L75</f>
        <v>19.28</v>
      </c>
      <c r="L75" s="197">
        <f>PPCL_NG!S75+PPCL_Spot!S75+GT_NG!S75+GT_Spot!S75+Bawana_NG!S75+Bawana_RLNG!S75+Bawana_Spot!S75</f>
        <v>19.280911282317909</v>
      </c>
      <c r="M75" s="198">
        <f t="shared" si="9"/>
        <v>-9.1128231790804648E-4</v>
      </c>
      <c r="N75" s="197">
        <f>PPCL_NG!M75+PPCL_Spot!M75+GT_NG!M75+GT_Spot!M75+Bawana_NG!M75+Bawana_RLNG!M75+Bawana_Spot!M75</f>
        <v>57.48</v>
      </c>
      <c r="O75" s="197">
        <f>PPCL_NG!T75+PPCL_Spot!T75+GT_NG!T75+GT_Spot!T75+Bawana_NG!T75+Bawana_RLNG!T75+Bawana_Spot!T75</f>
        <v>57.482716831308778</v>
      </c>
      <c r="P75" s="198">
        <f t="shared" si="10"/>
        <v>-2.716831308781309E-3</v>
      </c>
      <c r="Q75" s="198">
        <f t="shared" si="11"/>
        <v>-9.9999999999917932E-3</v>
      </c>
    </row>
    <row r="76" spans="1:17">
      <c r="A76" s="33" t="s">
        <v>118</v>
      </c>
      <c r="B76" s="197">
        <f>PPCL_NG!I76+PPCL_Spot!I76+GT_NG!I76+GT_Spot!I76+Bawana_NG!I76+Bawana_RLNG!I76+Bawana_Spot!I76</f>
        <v>82.25</v>
      </c>
      <c r="C76" s="197">
        <f>PPCL_NG!P76+PPCL_Spot!P76+GT_NG!P76+GT_Spot!P76+Bawana_NG!P76+Bawana_RLNG!P76+Bawana_Spot!P76</f>
        <v>82.253887602212032</v>
      </c>
      <c r="D76" s="198">
        <f t="shared" si="6"/>
        <v>-3.8876022120319931E-3</v>
      </c>
      <c r="E76" s="197">
        <f>PPCL_NG!J76+PPCL_Spot!J76+GT_NG!J76+GT_Spot!J76+Bawana_NG!J76+Bawana_RLNG!J76+Bawana_Spot!J76</f>
        <v>47.56</v>
      </c>
      <c r="F76" s="197">
        <f>PPCL_NG!Q76+PPCL_Spot!Q76+GT_NG!Q76+GT_Spot!Q76+Bawana_NG!Q76+Bawana_RLNG!Q76+Bawana_Spot!Q76</f>
        <v>47.562247955759325</v>
      </c>
      <c r="G76" s="198">
        <f t="shared" si="7"/>
        <v>-2.247955759322906E-3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5.0002363284019475</v>
      </c>
      <c r="J76" s="198">
        <f t="shared" si="8"/>
        <v>-2.3632840194753868E-4</v>
      </c>
      <c r="K76" s="197">
        <f>PPCL_NG!L76+PPCL_Spot!L76+GT_NG!L76+GT_Spot!L76+Bawana_NG!L76+Bawana_RLNG!L76+Bawana_Spot!L76</f>
        <v>19.28</v>
      </c>
      <c r="L76" s="197">
        <f>PPCL_NG!S76+PPCL_Spot!S76+GT_NG!S76+GT_Spot!S76+Bawana_NG!S76+Bawana_RLNG!S76+Bawana_Spot!S76</f>
        <v>19.280911282317909</v>
      </c>
      <c r="M76" s="198">
        <f t="shared" si="9"/>
        <v>-9.1128231790804648E-4</v>
      </c>
      <c r="N76" s="197">
        <f>PPCL_NG!M76+PPCL_Spot!M76+GT_NG!M76+GT_Spot!M76+Bawana_NG!M76+Bawana_RLNG!M76+Bawana_Spot!M76</f>
        <v>57.48</v>
      </c>
      <c r="O76" s="197">
        <f>PPCL_NG!T76+PPCL_Spot!T76+GT_NG!T76+GT_Spot!T76+Bawana_NG!T76+Bawana_RLNG!T76+Bawana_Spot!T76</f>
        <v>57.482716831308778</v>
      </c>
      <c r="P76" s="198">
        <f t="shared" si="10"/>
        <v>-2.716831308781309E-3</v>
      </c>
      <c r="Q76" s="198">
        <f t="shared" si="11"/>
        <v>-9.9999999999917932E-3</v>
      </c>
    </row>
    <row r="77" spans="1:17">
      <c r="A77" s="33" t="s">
        <v>119</v>
      </c>
      <c r="B77" s="197">
        <f>PPCL_NG!I77+PPCL_Spot!I77+GT_NG!I77+GT_Spot!I77+Bawana_NG!I77+Bawana_RLNG!I77+Bawana_Spot!I77</f>
        <v>82.25</v>
      </c>
      <c r="C77" s="197">
        <f>PPCL_NG!P77+PPCL_Spot!P77+GT_NG!P77+GT_Spot!P77+Bawana_NG!P77+Bawana_RLNG!P77+Bawana_Spot!P77</f>
        <v>82.253887602212032</v>
      </c>
      <c r="D77" s="198">
        <f t="shared" si="6"/>
        <v>-3.8876022120319931E-3</v>
      </c>
      <c r="E77" s="197">
        <f>PPCL_NG!J77+PPCL_Spot!J77+GT_NG!J77+GT_Spot!J77+Bawana_NG!J77+Bawana_RLNG!J77+Bawana_Spot!J77</f>
        <v>47.56</v>
      </c>
      <c r="F77" s="197">
        <f>PPCL_NG!Q77+PPCL_Spot!Q77+GT_NG!Q77+GT_Spot!Q77+Bawana_NG!Q77+Bawana_RLNG!Q77+Bawana_Spot!Q77</f>
        <v>47.562247955759325</v>
      </c>
      <c r="G77" s="198">
        <f t="shared" si="7"/>
        <v>-2.247955759322906E-3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5.0002363284019475</v>
      </c>
      <c r="J77" s="198">
        <f t="shared" si="8"/>
        <v>-2.3632840194753868E-4</v>
      </c>
      <c r="K77" s="197">
        <f>PPCL_NG!L77+PPCL_Spot!L77+GT_NG!L77+GT_Spot!L77+Bawana_NG!L77+Bawana_RLNG!L77+Bawana_Spot!L77</f>
        <v>19.28</v>
      </c>
      <c r="L77" s="197">
        <f>PPCL_NG!S77+PPCL_Spot!S77+GT_NG!S77+GT_Spot!S77+Bawana_NG!S77+Bawana_RLNG!S77+Bawana_Spot!S77</f>
        <v>19.280911282317909</v>
      </c>
      <c r="M77" s="198">
        <f t="shared" si="9"/>
        <v>-9.1128231790804648E-4</v>
      </c>
      <c r="N77" s="197">
        <f>PPCL_NG!M77+PPCL_Spot!M77+GT_NG!M77+GT_Spot!M77+Bawana_NG!M77+Bawana_RLNG!M77+Bawana_Spot!M77</f>
        <v>57.48</v>
      </c>
      <c r="O77" s="197">
        <f>PPCL_NG!T77+PPCL_Spot!T77+GT_NG!T77+GT_Spot!T77+Bawana_NG!T77+Bawana_RLNG!T77+Bawana_Spot!T77</f>
        <v>57.482716831308778</v>
      </c>
      <c r="P77" s="198">
        <f t="shared" si="10"/>
        <v>-2.716831308781309E-3</v>
      </c>
      <c r="Q77" s="198">
        <f t="shared" si="11"/>
        <v>-9.9999999999917932E-3</v>
      </c>
    </row>
    <row r="78" spans="1:17">
      <c r="A78" s="33" t="s">
        <v>120</v>
      </c>
      <c r="B78" s="197">
        <f>PPCL_NG!I78+PPCL_Spot!I78+GT_NG!I78+GT_Spot!I78+Bawana_NG!I78+Bawana_RLNG!I78+Bawana_Spot!I78</f>
        <v>82.25</v>
      </c>
      <c r="C78" s="197">
        <f>PPCL_NG!P78+PPCL_Spot!P78+GT_NG!P78+GT_Spot!P78+Bawana_NG!P78+Bawana_RLNG!P78+Bawana_Spot!P78</f>
        <v>82.253887602212032</v>
      </c>
      <c r="D78" s="198">
        <f t="shared" si="6"/>
        <v>-3.8876022120319931E-3</v>
      </c>
      <c r="E78" s="197">
        <f>PPCL_NG!J78+PPCL_Spot!J78+GT_NG!J78+GT_Spot!J78+Bawana_NG!J78+Bawana_RLNG!J78+Bawana_Spot!J78</f>
        <v>47.56</v>
      </c>
      <c r="F78" s="197">
        <f>PPCL_NG!Q78+PPCL_Spot!Q78+GT_NG!Q78+GT_Spot!Q78+Bawana_NG!Q78+Bawana_RLNG!Q78+Bawana_Spot!Q78</f>
        <v>47.562247955759325</v>
      </c>
      <c r="G78" s="198">
        <f t="shared" si="7"/>
        <v>-2.247955759322906E-3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5.0002363284019475</v>
      </c>
      <c r="J78" s="198">
        <f t="shared" si="8"/>
        <v>-2.3632840194753868E-4</v>
      </c>
      <c r="K78" s="197">
        <f>PPCL_NG!L78+PPCL_Spot!L78+GT_NG!L78+GT_Spot!L78+Bawana_NG!L78+Bawana_RLNG!L78+Bawana_Spot!L78</f>
        <v>19.28</v>
      </c>
      <c r="L78" s="197">
        <f>PPCL_NG!S78+PPCL_Spot!S78+GT_NG!S78+GT_Spot!S78+Bawana_NG!S78+Bawana_RLNG!S78+Bawana_Spot!S78</f>
        <v>19.280911282317909</v>
      </c>
      <c r="M78" s="198">
        <f t="shared" si="9"/>
        <v>-9.1128231790804648E-4</v>
      </c>
      <c r="N78" s="197">
        <f>PPCL_NG!M78+PPCL_Spot!M78+GT_NG!M78+GT_Spot!M78+Bawana_NG!M78+Bawana_RLNG!M78+Bawana_Spot!M78</f>
        <v>57.48</v>
      </c>
      <c r="O78" s="197">
        <f>PPCL_NG!T78+PPCL_Spot!T78+GT_NG!T78+GT_Spot!T78+Bawana_NG!T78+Bawana_RLNG!T78+Bawana_Spot!T78</f>
        <v>57.482716831308778</v>
      </c>
      <c r="P78" s="198">
        <f t="shared" si="10"/>
        <v>-2.716831308781309E-3</v>
      </c>
      <c r="Q78" s="198">
        <f t="shared" si="11"/>
        <v>-9.9999999999917932E-3</v>
      </c>
    </row>
    <row r="79" spans="1:17">
      <c r="A79" s="33" t="s">
        <v>121</v>
      </c>
      <c r="B79" s="197">
        <f>PPCL_NG!I79+PPCL_Spot!I79+GT_NG!I79+GT_Spot!I79+Bawana_NG!I79+Bawana_RLNG!I79+Bawana_Spot!I79</f>
        <v>82.25</v>
      </c>
      <c r="C79" s="197">
        <f>PPCL_NG!P79+PPCL_Spot!P79+GT_NG!P79+GT_Spot!P79+Bawana_NG!P79+Bawana_RLNG!P79+Bawana_Spot!P79</f>
        <v>82.253887602212032</v>
      </c>
      <c r="D79" s="198">
        <f t="shared" si="6"/>
        <v>-3.8876022120319931E-3</v>
      </c>
      <c r="E79" s="197">
        <f>PPCL_NG!J79+PPCL_Spot!J79+GT_NG!J79+GT_Spot!J79+Bawana_NG!J79+Bawana_RLNG!J79+Bawana_Spot!J79</f>
        <v>47.56</v>
      </c>
      <c r="F79" s="197">
        <f>PPCL_NG!Q79+PPCL_Spot!Q79+GT_NG!Q79+GT_Spot!Q79+Bawana_NG!Q79+Bawana_RLNG!Q79+Bawana_Spot!Q79</f>
        <v>47.562247955759325</v>
      </c>
      <c r="G79" s="198">
        <f t="shared" si="7"/>
        <v>-2.247955759322906E-3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5.0002363284019475</v>
      </c>
      <c r="J79" s="198">
        <f t="shared" si="8"/>
        <v>-2.3632840194753868E-4</v>
      </c>
      <c r="K79" s="197">
        <f>PPCL_NG!L79+PPCL_Spot!L79+GT_NG!L79+GT_Spot!L79+Bawana_NG!L79+Bawana_RLNG!L79+Bawana_Spot!L79</f>
        <v>19.28</v>
      </c>
      <c r="L79" s="197">
        <f>PPCL_NG!S79+PPCL_Spot!S79+GT_NG!S79+GT_Spot!S79+Bawana_NG!S79+Bawana_RLNG!S79+Bawana_Spot!S79</f>
        <v>19.280911282317909</v>
      </c>
      <c r="M79" s="198">
        <f t="shared" si="9"/>
        <v>-9.1128231790804648E-4</v>
      </c>
      <c r="N79" s="197">
        <f>PPCL_NG!M79+PPCL_Spot!M79+GT_NG!M79+GT_Spot!M79+Bawana_NG!M79+Bawana_RLNG!M79+Bawana_Spot!M79</f>
        <v>57.48</v>
      </c>
      <c r="O79" s="197">
        <f>PPCL_NG!T79+PPCL_Spot!T79+GT_NG!T79+GT_Spot!T79+Bawana_NG!T79+Bawana_RLNG!T79+Bawana_Spot!T79</f>
        <v>57.482716831308778</v>
      </c>
      <c r="P79" s="198">
        <f t="shared" si="10"/>
        <v>-2.716831308781309E-3</v>
      </c>
      <c r="Q79" s="198">
        <f t="shared" si="11"/>
        <v>-9.9999999999917932E-3</v>
      </c>
    </row>
    <row r="80" spans="1:17">
      <c r="A80" s="33" t="s">
        <v>122</v>
      </c>
      <c r="B80" s="197">
        <f>PPCL_NG!I80+PPCL_Spot!I80+GT_NG!I80+GT_Spot!I80+Bawana_NG!I80+Bawana_RLNG!I80+Bawana_Spot!I80</f>
        <v>82.25</v>
      </c>
      <c r="C80" s="197">
        <f>PPCL_NG!P80+PPCL_Spot!P80+GT_NG!P80+GT_Spot!P80+Bawana_NG!P80+Bawana_RLNG!P80+Bawana_Spot!P80</f>
        <v>82.253887602212032</v>
      </c>
      <c r="D80" s="198">
        <f t="shared" si="6"/>
        <v>-3.8876022120319931E-3</v>
      </c>
      <c r="E80" s="197">
        <f>PPCL_NG!J80+PPCL_Spot!J80+GT_NG!J80+GT_Spot!J80+Bawana_NG!J80+Bawana_RLNG!J80+Bawana_Spot!J80</f>
        <v>47.56</v>
      </c>
      <c r="F80" s="197">
        <f>PPCL_NG!Q80+PPCL_Spot!Q80+GT_NG!Q80+GT_Spot!Q80+Bawana_NG!Q80+Bawana_RLNG!Q80+Bawana_Spot!Q80</f>
        <v>47.562247955759325</v>
      </c>
      <c r="G80" s="198">
        <f t="shared" si="7"/>
        <v>-2.247955759322906E-3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5.0002363284019475</v>
      </c>
      <c r="J80" s="198">
        <f t="shared" si="8"/>
        <v>-2.3632840194753868E-4</v>
      </c>
      <c r="K80" s="197">
        <f>PPCL_NG!L80+PPCL_Spot!L80+GT_NG!L80+GT_Spot!L80+Bawana_NG!L80+Bawana_RLNG!L80+Bawana_Spot!L80</f>
        <v>19.28</v>
      </c>
      <c r="L80" s="197">
        <f>PPCL_NG!S80+PPCL_Spot!S80+GT_NG!S80+GT_Spot!S80+Bawana_NG!S80+Bawana_RLNG!S80+Bawana_Spot!S80</f>
        <v>19.280911282317909</v>
      </c>
      <c r="M80" s="198">
        <f t="shared" si="9"/>
        <v>-9.1128231790804648E-4</v>
      </c>
      <c r="N80" s="197">
        <f>PPCL_NG!M80+PPCL_Spot!M80+GT_NG!M80+GT_Spot!M80+Bawana_NG!M80+Bawana_RLNG!M80+Bawana_Spot!M80</f>
        <v>57.48</v>
      </c>
      <c r="O80" s="197">
        <f>PPCL_NG!T80+PPCL_Spot!T80+GT_NG!T80+GT_Spot!T80+Bawana_NG!T80+Bawana_RLNG!T80+Bawana_Spot!T80</f>
        <v>57.482716831308778</v>
      </c>
      <c r="P80" s="198">
        <f t="shared" si="10"/>
        <v>-2.716831308781309E-3</v>
      </c>
      <c r="Q80" s="198">
        <f t="shared" si="11"/>
        <v>-9.9999999999917932E-3</v>
      </c>
    </row>
    <row r="81" spans="1:17">
      <c r="A81" s="33" t="s">
        <v>123</v>
      </c>
      <c r="B81" s="197">
        <f>PPCL_NG!I81+PPCL_Spot!I81+GT_NG!I81+GT_Spot!I81+Bawana_NG!I81+Bawana_RLNG!I81+Bawana_Spot!I81</f>
        <v>82.25</v>
      </c>
      <c r="C81" s="197">
        <f>PPCL_NG!P81+PPCL_Spot!P81+GT_NG!P81+GT_Spot!P81+Bawana_NG!P81+Bawana_RLNG!P81+Bawana_Spot!P81</f>
        <v>82.253887602212032</v>
      </c>
      <c r="D81" s="198">
        <f t="shared" si="6"/>
        <v>-3.8876022120319931E-3</v>
      </c>
      <c r="E81" s="197">
        <f>PPCL_NG!J81+PPCL_Spot!J81+GT_NG!J81+GT_Spot!J81+Bawana_NG!J81+Bawana_RLNG!J81+Bawana_Spot!J81</f>
        <v>47.56</v>
      </c>
      <c r="F81" s="197">
        <f>PPCL_NG!Q81+PPCL_Spot!Q81+GT_NG!Q81+GT_Spot!Q81+Bawana_NG!Q81+Bawana_RLNG!Q81+Bawana_Spot!Q81</f>
        <v>47.562247955759325</v>
      </c>
      <c r="G81" s="198">
        <f t="shared" si="7"/>
        <v>-2.247955759322906E-3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5.0002363284019475</v>
      </c>
      <c r="J81" s="198">
        <f t="shared" si="8"/>
        <v>-2.3632840194753868E-4</v>
      </c>
      <c r="K81" s="197">
        <f>PPCL_NG!L81+PPCL_Spot!L81+GT_NG!L81+GT_Spot!L81+Bawana_NG!L81+Bawana_RLNG!L81+Bawana_Spot!L81</f>
        <v>19.28</v>
      </c>
      <c r="L81" s="197">
        <f>PPCL_NG!S81+PPCL_Spot!S81+GT_NG!S81+GT_Spot!S81+Bawana_NG!S81+Bawana_RLNG!S81+Bawana_Spot!S81</f>
        <v>19.280911282317909</v>
      </c>
      <c r="M81" s="198">
        <f t="shared" si="9"/>
        <v>-9.1128231790804648E-4</v>
      </c>
      <c r="N81" s="197">
        <f>PPCL_NG!M81+PPCL_Spot!M81+GT_NG!M81+GT_Spot!M81+Bawana_NG!M81+Bawana_RLNG!M81+Bawana_Spot!M81</f>
        <v>57.48</v>
      </c>
      <c r="O81" s="197">
        <f>PPCL_NG!T81+PPCL_Spot!T81+GT_NG!T81+GT_Spot!T81+Bawana_NG!T81+Bawana_RLNG!T81+Bawana_Spot!T81</f>
        <v>57.482716831308778</v>
      </c>
      <c r="P81" s="198">
        <f t="shared" si="10"/>
        <v>-2.716831308781309E-3</v>
      </c>
      <c r="Q81" s="198">
        <f t="shared" si="11"/>
        <v>-9.9999999999917932E-3</v>
      </c>
    </row>
    <row r="82" spans="1:17">
      <c r="A82" s="33" t="s">
        <v>124</v>
      </c>
      <c r="B82" s="197">
        <f>PPCL_NG!I82+PPCL_Spot!I82+GT_NG!I82+GT_Spot!I82+Bawana_NG!I82+Bawana_RLNG!I82+Bawana_Spot!I82</f>
        <v>82.25</v>
      </c>
      <c r="C82" s="197">
        <f>PPCL_NG!P82+PPCL_Spot!P82+GT_NG!P82+GT_Spot!P82+Bawana_NG!P82+Bawana_RLNG!P82+Bawana_Spot!P82</f>
        <v>82.253887602212032</v>
      </c>
      <c r="D82" s="198">
        <f t="shared" si="6"/>
        <v>-3.8876022120319931E-3</v>
      </c>
      <c r="E82" s="197">
        <f>PPCL_NG!J82+PPCL_Spot!J82+GT_NG!J82+GT_Spot!J82+Bawana_NG!J82+Bawana_RLNG!J82+Bawana_Spot!J82</f>
        <v>47.56</v>
      </c>
      <c r="F82" s="197">
        <f>PPCL_NG!Q82+PPCL_Spot!Q82+GT_NG!Q82+GT_Spot!Q82+Bawana_NG!Q82+Bawana_RLNG!Q82+Bawana_Spot!Q82</f>
        <v>47.562247955759325</v>
      </c>
      <c r="G82" s="198">
        <f t="shared" si="7"/>
        <v>-2.247955759322906E-3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5.0002363284019475</v>
      </c>
      <c r="J82" s="198">
        <f t="shared" si="8"/>
        <v>-2.3632840194753868E-4</v>
      </c>
      <c r="K82" s="197">
        <f>PPCL_NG!L82+PPCL_Spot!L82+GT_NG!L82+GT_Spot!L82+Bawana_NG!L82+Bawana_RLNG!L82+Bawana_Spot!L82</f>
        <v>19.28</v>
      </c>
      <c r="L82" s="197">
        <f>PPCL_NG!S82+PPCL_Spot!S82+GT_NG!S82+GT_Spot!S82+Bawana_NG!S82+Bawana_RLNG!S82+Bawana_Spot!S82</f>
        <v>19.280911282317909</v>
      </c>
      <c r="M82" s="198">
        <f t="shared" si="9"/>
        <v>-9.1128231790804648E-4</v>
      </c>
      <c r="N82" s="197">
        <f>PPCL_NG!M82+PPCL_Spot!M82+GT_NG!M82+GT_Spot!M82+Bawana_NG!M82+Bawana_RLNG!M82+Bawana_Spot!M82</f>
        <v>57.48</v>
      </c>
      <c r="O82" s="197">
        <f>PPCL_NG!T82+PPCL_Spot!T82+GT_NG!T82+GT_Spot!T82+Bawana_NG!T82+Bawana_RLNG!T82+Bawana_Spot!T82</f>
        <v>57.482716831308778</v>
      </c>
      <c r="P82" s="198">
        <f t="shared" si="10"/>
        <v>-2.716831308781309E-3</v>
      </c>
      <c r="Q82" s="198">
        <f t="shared" si="11"/>
        <v>-9.9999999999917932E-3</v>
      </c>
    </row>
    <row r="83" spans="1:17">
      <c r="A83" s="33" t="s">
        <v>125</v>
      </c>
      <c r="B83" s="197">
        <f>PPCL_NG!I83+PPCL_Spot!I83+GT_NG!I83+GT_Spot!I83+Bawana_NG!I83+Bawana_RLNG!I83+Bawana_Spot!I83</f>
        <v>84.02</v>
      </c>
      <c r="C83" s="197">
        <f>PPCL_NG!P83+PPCL_Spot!P83+GT_NG!P83+GT_Spot!P83+Bawana_NG!P83+Bawana_RLNG!P83+Bawana_Spot!P83</f>
        <v>84.02388963473912</v>
      </c>
      <c r="D83" s="198">
        <f t="shared" si="6"/>
        <v>-3.8896347391244035E-3</v>
      </c>
      <c r="E83" s="197">
        <f>PPCL_NG!J83+PPCL_Spot!J83+GT_NG!J83+GT_Spot!J83+Bawana_NG!J83+Bawana_RLNG!J83+Bawana_Spot!J83</f>
        <v>48.59</v>
      </c>
      <c r="F83" s="197">
        <f>PPCL_NG!Q83+PPCL_Spot!Q83+GT_NG!Q83+GT_Spot!Q83+Bawana_NG!Q83+Bawana_RLNG!Q83+Bawana_Spot!Q83</f>
        <v>48.592249432896622</v>
      </c>
      <c r="G83" s="198">
        <f t="shared" si="7"/>
        <v>-2.2494328966189414E-3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5.0002314707652413</v>
      </c>
      <c r="J83" s="198">
        <f t="shared" si="8"/>
        <v>-2.3147076524132615E-4</v>
      </c>
      <c r="K83" s="197">
        <f>PPCL_NG!L83+PPCL_Spot!L83+GT_NG!L83+GT_Spot!L83+Bawana_NG!L83+Bawana_RLNG!L83+Bawana_Spot!L83</f>
        <v>19.690000000000001</v>
      </c>
      <c r="L83" s="197">
        <f>PPCL_NG!S83+PPCL_Spot!S83+GT_NG!S83+GT_Spot!S83+Bawana_NG!S83+Bawana_RLNG!S83+Bawana_Spot!S83</f>
        <v>19.690911531873521</v>
      </c>
      <c r="M83" s="198">
        <f t="shared" si="9"/>
        <v>-9.1153187351977749E-4</v>
      </c>
      <c r="N83" s="197">
        <f>PPCL_NG!M83+PPCL_Spot!M83+GT_NG!M83+GT_Spot!M83+Bawana_NG!M83+Bawana_RLNG!M83+Bawana_Spot!M83</f>
        <v>58.71</v>
      </c>
      <c r="O83" s="197">
        <f>PPCL_NG!T83+PPCL_Spot!T83+GT_NG!T83+GT_Spot!T83+Bawana_NG!T83+Bawana_RLNG!T83+Bawana_Spot!T83</f>
        <v>58.712717929725464</v>
      </c>
      <c r="P83" s="198">
        <f t="shared" si="10"/>
        <v>-2.7179297254633639E-3</v>
      </c>
      <c r="Q83" s="198">
        <f t="shared" si="11"/>
        <v>-9.9999999999678124E-3</v>
      </c>
    </row>
    <row r="84" spans="1:17">
      <c r="A84" s="33" t="s">
        <v>126</v>
      </c>
      <c r="B84" s="197">
        <f>PPCL_NG!I84+PPCL_Spot!I84+GT_NG!I84+GT_Spot!I84+Bawana_NG!I84+Bawana_RLNG!I84+Bawana_Spot!I84</f>
        <v>84.02</v>
      </c>
      <c r="C84" s="197">
        <f>PPCL_NG!P84+PPCL_Spot!P84+GT_NG!P84+GT_Spot!P84+Bawana_NG!P84+Bawana_RLNG!P84+Bawana_Spot!P84</f>
        <v>84.02388963473912</v>
      </c>
      <c r="D84" s="198">
        <f t="shared" si="6"/>
        <v>-3.8896347391244035E-3</v>
      </c>
      <c r="E84" s="197">
        <f>PPCL_NG!J84+PPCL_Spot!J84+GT_NG!J84+GT_Spot!J84+Bawana_NG!J84+Bawana_RLNG!J84+Bawana_Spot!J84</f>
        <v>48.59</v>
      </c>
      <c r="F84" s="197">
        <f>PPCL_NG!Q84+PPCL_Spot!Q84+GT_NG!Q84+GT_Spot!Q84+Bawana_NG!Q84+Bawana_RLNG!Q84+Bawana_Spot!Q84</f>
        <v>48.592249432896622</v>
      </c>
      <c r="G84" s="198">
        <f t="shared" si="7"/>
        <v>-2.2494328966189414E-3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5.0002314707652413</v>
      </c>
      <c r="J84" s="198">
        <f t="shared" si="8"/>
        <v>-2.3147076524132615E-4</v>
      </c>
      <c r="K84" s="197">
        <f>PPCL_NG!L84+PPCL_Spot!L84+GT_NG!L84+GT_Spot!L84+Bawana_NG!L84+Bawana_RLNG!L84+Bawana_Spot!L84</f>
        <v>19.690000000000001</v>
      </c>
      <c r="L84" s="197">
        <f>PPCL_NG!S84+PPCL_Spot!S84+GT_NG!S84+GT_Spot!S84+Bawana_NG!S84+Bawana_RLNG!S84+Bawana_Spot!S84</f>
        <v>19.690911531873521</v>
      </c>
      <c r="M84" s="198">
        <f t="shared" si="9"/>
        <v>-9.1153187351977749E-4</v>
      </c>
      <c r="N84" s="197">
        <f>PPCL_NG!M84+PPCL_Spot!M84+GT_NG!M84+GT_Spot!M84+Bawana_NG!M84+Bawana_RLNG!M84+Bawana_Spot!M84</f>
        <v>58.71</v>
      </c>
      <c r="O84" s="197">
        <f>PPCL_NG!T84+PPCL_Spot!T84+GT_NG!T84+GT_Spot!T84+Bawana_NG!T84+Bawana_RLNG!T84+Bawana_Spot!T84</f>
        <v>58.712717929725464</v>
      </c>
      <c r="P84" s="198">
        <f t="shared" si="10"/>
        <v>-2.7179297254633639E-3</v>
      </c>
      <c r="Q84" s="198">
        <f t="shared" si="11"/>
        <v>-9.9999999999678124E-3</v>
      </c>
    </row>
    <row r="85" spans="1:17">
      <c r="A85" s="33" t="s">
        <v>127</v>
      </c>
      <c r="B85" s="197">
        <f>PPCL_NG!I85+PPCL_Spot!I85+GT_NG!I85+GT_Spot!I85+Bawana_NG!I85+Bawana_RLNG!I85+Bawana_Spot!I85</f>
        <v>84.02</v>
      </c>
      <c r="C85" s="197">
        <f>PPCL_NG!P85+PPCL_Spot!P85+GT_NG!P85+GT_Spot!P85+Bawana_NG!P85+Bawana_RLNG!P85+Bawana_Spot!P85</f>
        <v>84.02388963473912</v>
      </c>
      <c r="D85" s="198">
        <f t="shared" si="6"/>
        <v>-3.8896347391244035E-3</v>
      </c>
      <c r="E85" s="197">
        <f>PPCL_NG!J85+PPCL_Spot!J85+GT_NG!J85+GT_Spot!J85+Bawana_NG!J85+Bawana_RLNG!J85+Bawana_Spot!J85</f>
        <v>48.59</v>
      </c>
      <c r="F85" s="197">
        <f>PPCL_NG!Q85+PPCL_Spot!Q85+GT_NG!Q85+GT_Spot!Q85+Bawana_NG!Q85+Bawana_RLNG!Q85+Bawana_Spot!Q85</f>
        <v>48.592249432896622</v>
      </c>
      <c r="G85" s="198">
        <f t="shared" si="7"/>
        <v>-2.2494328966189414E-3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5.0002314707652413</v>
      </c>
      <c r="J85" s="198">
        <f t="shared" si="8"/>
        <v>-2.3147076524132615E-4</v>
      </c>
      <c r="K85" s="197">
        <f>PPCL_NG!L85+PPCL_Spot!L85+GT_NG!L85+GT_Spot!L85+Bawana_NG!L85+Bawana_RLNG!L85+Bawana_Spot!L85</f>
        <v>19.690000000000001</v>
      </c>
      <c r="L85" s="197">
        <f>PPCL_NG!S85+PPCL_Spot!S85+GT_NG!S85+GT_Spot!S85+Bawana_NG!S85+Bawana_RLNG!S85+Bawana_Spot!S85</f>
        <v>19.690911531873521</v>
      </c>
      <c r="M85" s="198">
        <f t="shared" si="9"/>
        <v>-9.1153187351977749E-4</v>
      </c>
      <c r="N85" s="197">
        <f>PPCL_NG!M85+PPCL_Spot!M85+GT_NG!M85+GT_Spot!M85+Bawana_NG!M85+Bawana_RLNG!M85+Bawana_Spot!M85</f>
        <v>58.71</v>
      </c>
      <c r="O85" s="197">
        <f>PPCL_NG!T85+PPCL_Spot!T85+GT_NG!T85+GT_Spot!T85+Bawana_NG!T85+Bawana_RLNG!T85+Bawana_Spot!T85</f>
        <v>58.712717929725464</v>
      </c>
      <c r="P85" s="198">
        <f t="shared" si="10"/>
        <v>-2.7179297254633639E-3</v>
      </c>
      <c r="Q85" s="198">
        <f t="shared" si="11"/>
        <v>-9.9999999999678124E-3</v>
      </c>
    </row>
    <row r="86" spans="1:17">
      <c r="A86" s="33" t="s">
        <v>128</v>
      </c>
      <c r="B86" s="197">
        <f>PPCL_NG!I86+PPCL_Spot!I86+GT_NG!I86+GT_Spot!I86+Bawana_NG!I86+Bawana_RLNG!I86+Bawana_Spot!I86</f>
        <v>84.02</v>
      </c>
      <c r="C86" s="197">
        <f>PPCL_NG!P86+PPCL_Spot!P86+GT_NG!P86+GT_Spot!P86+Bawana_NG!P86+Bawana_RLNG!P86+Bawana_Spot!P86</f>
        <v>84.02388963473912</v>
      </c>
      <c r="D86" s="198">
        <f t="shared" si="6"/>
        <v>-3.8896347391244035E-3</v>
      </c>
      <c r="E86" s="197">
        <f>PPCL_NG!J86+PPCL_Spot!J86+GT_NG!J86+GT_Spot!J86+Bawana_NG!J86+Bawana_RLNG!J86+Bawana_Spot!J86</f>
        <v>48.59</v>
      </c>
      <c r="F86" s="197">
        <f>PPCL_NG!Q86+PPCL_Spot!Q86+GT_NG!Q86+GT_Spot!Q86+Bawana_NG!Q86+Bawana_RLNG!Q86+Bawana_Spot!Q86</f>
        <v>48.592249432896622</v>
      </c>
      <c r="G86" s="198">
        <f t="shared" si="7"/>
        <v>-2.2494328966189414E-3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5.0002314707652413</v>
      </c>
      <c r="J86" s="198">
        <f t="shared" si="8"/>
        <v>-2.3147076524132615E-4</v>
      </c>
      <c r="K86" s="197">
        <f>PPCL_NG!L86+PPCL_Spot!L86+GT_NG!L86+GT_Spot!L86+Bawana_NG!L86+Bawana_RLNG!L86+Bawana_Spot!L86</f>
        <v>19.690000000000001</v>
      </c>
      <c r="L86" s="197">
        <f>PPCL_NG!S86+PPCL_Spot!S86+GT_NG!S86+GT_Spot!S86+Bawana_NG!S86+Bawana_RLNG!S86+Bawana_Spot!S86</f>
        <v>19.690911531873521</v>
      </c>
      <c r="M86" s="198">
        <f t="shared" si="9"/>
        <v>-9.1153187351977749E-4</v>
      </c>
      <c r="N86" s="197">
        <f>PPCL_NG!M86+PPCL_Spot!M86+GT_NG!M86+GT_Spot!M86+Bawana_NG!M86+Bawana_RLNG!M86+Bawana_Spot!M86</f>
        <v>58.71</v>
      </c>
      <c r="O86" s="197">
        <f>PPCL_NG!T86+PPCL_Spot!T86+GT_NG!T86+GT_Spot!T86+Bawana_NG!T86+Bawana_RLNG!T86+Bawana_Spot!T86</f>
        <v>58.712717929725464</v>
      </c>
      <c r="P86" s="198">
        <f t="shared" si="10"/>
        <v>-2.7179297254633639E-3</v>
      </c>
      <c r="Q86" s="198">
        <f t="shared" si="11"/>
        <v>-9.9999999999678124E-3</v>
      </c>
    </row>
    <row r="87" spans="1:17">
      <c r="A87" s="33" t="s">
        <v>129</v>
      </c>
      <c r="B87" s="197">
        <f>PPCL_NG!I87+PPCL_Spot!I87+GT_NG!I87+GT_Spot!I87+Bawana_NG!I87+Bawana_RLNG!I87+Bawana_Spot!I87</f>
        <v>84.02</v>
      </c>
      <c r="C87" s="197">
        <f>PPCL_NG!P87+PPCL_Spot!P87+GT_NG!P87+GT_Spot!P87+Bawana_NG!P87+Bawana_RLNG!P87+Bawana_Spot!P87</f>
        <v>84.02388963473912</v>
      </c>
      <c r="D87" s="198">
        <f t="shared" si="6"/>
        <v>-3.8896347391244035E-3</v>
      </c>
      <c r="E87" s="197">
        <f>PPCL_NG!J87+PPCL_Spot!J87+GT_NG!J87+GT_Spot!J87+Bawana_NG!J87+Bawana_RLNG!J87+Bawana_Spot!J87</f>
        <v>48.59</v>
      </c>
      <c r="F87" s="197">
        <f>PPCL_NG!Q87+PPCL_Spot!Q87+GT_NG!Q87+GT_Spot!Q87+Bawana_NG!Q87+Bawana_RLNG!Q87+Bawana_Spot!Q87</f>
        <v>48.592249432896622</v>
      </c>
      <c r="G87" s="198">
        <f t="shared" si="7"/>
        <v>-2.2494328966189414E-3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5.0002314707652413</v>
      </c>
      <c r="J87" s="198">
        <f t="shared" si="8"/>
        <v>-2.3147076524132615E-4</v>
      </c>
      <c r="K87" s="197">
        <f>PPCL_NG!L87+PPCL_Spot!L87+GT_NG!L87+GT_Spot!L87+Bawana_NG!L87+Bawana_RLNG!L87+Bawana_Spot!L87</f>
        <v>19.690000000000001</v>
      </c>
      <c r="L87" s="197">
        <f>PPCL_NG!S87+PPCL_Spot!S87+GT_NG!S87+GT_Spot!S87+Bawana_NG!S87+Bawana_RLNG!S87+Bawana_Spot!S87</f>
        <v>19.690911531873521</v>
      </c>
      <c r="M87" s="198">
        <f t="shared" si="9"/>
        <v>-9.1153187351977749E-4</v>
      </c>
      <c r="N87" s="197">
        <f>PPCL_NG!M87+PPCL_Spot!M87+GT_NG!M87+GT_Spot!M87+Bawana_NG!M87+Bawana_RLNG!M87+Bawana_Spot!M87</f>
        <v>58.71</v>
      </c>
      <c r="O87" s="197">
        <f>PPCL_NG!T87+PPCL_Spot!T87+GT_NG!T87+GT_Spot!T87+Bawana_NG!T87+Bawana_RLNG!T87+Bawana_Spot!T87</f>
        <v>58.712717929725464</v>
      </c>
      <c r="P87" s="198">
        <f t="shared" si="10"/>
        <v>-2.7179297254633639E-3</v>
      </c>
      <c r="Q87" s="198">
        <f t="shared" si="11"/>
        <v>-9.9999999999678124E-3</v>
      </c>
    </row>
    <row r="88" spans="1:17">
      <c r="A88" s="33" t="s">
        <v>130</v>
      </c>
      <c r="B88" s="197">
        <f>PPCL_NG!I88+PPCL_Spot!I88+GT_NG!I88+GT_Spot!I88+Bawana_NG!I88+Bawana_RLNG!I88+Bawana_Spot!I88</f>
        <v>84.02</v>
      </c>
      <c r="C88" s="197">
        <f>PPCL_NG!P88+PPCL_Spot!P88+GT_NG!P88+GT_Spot!P88+Bawana_NG!P88+Bawana_RLNG!P88+Bawana_Spot!P88</f>
        <v>84.02388963473912</v>
      </c>
      <c r="D88" s="198">
        <f t="shared" si="6"/>
        <v>-3.8896347391244035E-3</v>
      </c>
      <c r="E88" s="197">
        <f>PPCL_NG!J88+PPCL_Spot!J88+GT_NG!J88+GT_Spot!J88+Bawana_NG!J88+Bawana_RLNG!J88+Bawana_Spot!J88</f>
        <v>48.59</v>
      </c>
      <c r="F88" s="197">
        <f>PPCL_NG!Q88+PPCL_Spot!Q88+GT_NG!Q88+GT_Spot!Q88+Bawana_NG!Q88+Bawana_RLNG!Q88+Bawana_Spot!Q88</f>
        <v>48.592249432896622</v>
      </c>
      <c r="G88" s="198">
        <f t="shared" si="7"/>
        <v>-2.2494328966189414E-3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5.0002314707652413</v>
      </c>
      <c r="J88" s="198">
        <f t="shared" si="8"/>
        <v>-2.3147076524132615E-4</v>
      </c>
      <c r="K88" s="197">
        <f>PPCL_NG!L88+PPCL_Spot!L88+GT_NG!L88+GT_Spot!L88+Bawana_NG!L88+Bawana_RLNG!L88+Bawana_Spot!L88</f>
        <v>19.690000000000001</v>
      </c>
      <c r="L88" s="197">
        <f>PPCL_NG!S88+PPCL_Spot!S88+GT_NG!S88+GT_Spot!S88+Bawana_NG!S88+Bawana_RLNG!S88+Bawana_Spot!S88</f>
        <v>19.690911531873521</v>
      </c>
      <c r="M88" s="198">
        <f t="shared" si="9"/>
        <v>-9.1153187351977749E-4</v>
      </c>
      <c r="N88" s="197">
        <f>PPCL_NG!M88+PPCL_Spot!M88+GT_NG!M88+GT_Spot!M88+Bawana_NG!M88+Bawana_RLNG!M88+Bawana_Spot!M88</f>
        <v>58.71</v>
      </c>
      <c r="O88" s="197">
        <f>PPCL_NG!T88+PPCL_Spot!T88+GT_NG!T88+GT_Spot!T88+Bawana_NG!T88+Bawana_RLNG!T88+Bawana_Spot!T88</f>
        <v>58.712717929725464</v>
      </c>
      <c r="P88" s="198">
        <f t="shared" si="10"/>
        <v>-2.7179297254633639E-3</v>
      </c>
      <c r="Q88" s="198">
        <f t="shared" si="11"/>
        <v>-9.9999999999678124E-3</v>
      </c>
    </row>
    <row r="89" spans="1:17">
      <c r="A89" s="33" t="s">
        <v>131</v>
      </c>
      <c r="B89" s="197">
        <f>PPCL_NG!I89+PPCL_Spot!I89+GT_NG!I89+GT_Spot!I89+Bawana_NG!I89+Bawana_RLNG!I89+Bawana_Spot!I89</f>
        <v>84.02</v>
      </c>
      <c r="C89" s="197">
        <f>PPCL_NG!P89+PPCL_Spot!P89+GT_NG!P89+GT_Spot!P89+Bawana_NG!P89+Bawana_RLNG!P89+Bawana_Spot!P89</f>
        <v>84.02388963473912</v>
      </c>
      <c r="D89" s="198">
        <f t="shared" si="6"/>
        <v>-3.8896347391244035E-3</v>
      </c>
      <c r="E89" s="197">
        <f>PPCL_NG!J89+PPCL_Spot!J89+GT_NG!J89+GT_Spot!J89+Bawana_NG!J89+Bawana_RLNG!J89+Bawana_Spot!J89</f>
        <v>48.59</v>
      </c>
      <c r="F89" s="197">
        <f>PPCL_NG!Q89+PPCL_Spot!Q89+GT_NG!Q89+GT_Spot!Q89+Bawana_NG!Q89+Bawana_RLNG!Q89+Bawana_Spot!Q89</f>
        <v>48.592249432896622</v>
      </c>
      <c r="G89" s="198">
        <f t="shared" si="7"/>
        <v>-2.2494328966189414E-3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5.0002314707652413</v>
      </c>
      <c r="J89" s="198">
        <f t="shared" si="8"/>
        <v>-2.3147076524132615E-4</v>
      </c>
      <c r="K89" s="197">
        <f>PPCL_NG!L89+PPCL_Spot!L89+GT_NG!L89+GT_Spot!L89+Bawana_NG!L89+Bawana_RLNG!L89+Bawana_Spot!L89</f>
        <v>19.690000000000001</v>
      </c>
      <c r="L89" s="197">
        <f>PPCL_NG!S89+PPCL_Spot!S89+GT_NG!S89+GT_Spot!S89+Bawana_NG!S89+Bawana_RLNG!S89+Bawana_Spot!S89</f>
        <v>19.690911531873521</v>
      </c>
      <c r="M89" s="198">
        <f t="shared" si="9"/>
        <v>-9.1153187351977749E-4</v>
      </c>
      <c r="N89" s="197">
        <f>PPCL_NG!M89+PPCL_Spot!M89+GT_NG!M89+GT_Spot!M89+Bawana_NG!M89+Bawana_RLNG!M89+Bawana_Spot!M89</f>
        <v>58.71</v>
      </c>
      <c r="O89" s="197">
        <f>PPCL_NG!T89+PPCL_Spot!T89+GT_NG!T89+GT_Spot!T89+Bawana_NG!T89+Bawana_RLNG!T89+Bawana_Spot!T89</f>
        <v>58.712717929725464</v>
      </c>
      <c r="P89" s="198">
        <f t="shared" si="10"/>
        <v>-2.7179297254633639E-3</v>
      </c>
      <c r="Q89" s="198">
        <f t="shared" si="11"/>
        <v>-9.9999999999678124E-3</v>
      </c>
    </row>
    <row r="90" spans="1:17">
      <c r="A90" s="33" t="s">
        <v>132</v>
      </c>
      <c r="B90" s="197">
        <f>PPCL_NG!I90+PPCL_Spot!I90+GT_NG!I90+GT_Spot!I90+Bawana_NG!I90+Bawana_RLNG!I90+Bawana_Spot!I90</f>
        <v>84.02</v>
      </c>
      <c r="C90" s="197">
        <f>PPCL_NG!P90+PPCL_Spot!P90+GT_NG!P90+GT_Spot!P90+Bawana_NG!P90+Bawana_RLNG!P90+Bawana_Spot!P90</f>
        <v>84.02388963473912</v>
      </c>
      <c r="D90" s="198">
        <f t="shared" si="6"/>
        <v>-3.8896347391244035E-3</v>
      </c>
      <c r="E90" s="197">
        <f>PPCL_NG!J90+PPCL_Spot!J90+GT_NG!J90+GT_Spot!J90+Bawana_NG!J90+Bawana_RLNG!J90+Bawana_Spot!J90</f>
        <v>48.59</v>
      </c>
      <c r="F90" s="197">
        <f>PPCL_NG!Q90+PPCL_Spot!Q90+GT_NG!Q90+GT_Spot!Q90+Bawana_NG!Q90+Bawana_RLNG!Q90+Bawana_Spot!Q90</f>
        <v>48.592249432896622</v>
      </c>
      <c r="G90" s="198">
        <f t="shared" si="7"/>
        <v>-2.2494328966189414E-3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5.0002314707652413</v>
      </c>
      <c r="J90" s="198">
        <f t="shared" si="8"/>
        <v>-2.3147076524132615E-4</v>
      </c>
      <c r="K90" s="197">
        <f>PPCL_NG!L90+PPCL_Spot!L90+GT_NG!L90+GT_Spot!L90+Bawana_NG!L90+Bawana_RLNG!L90+Bawana_Spot!L90</f>
        <v>19.690000000000001</v>
      </c>
      <c r="L90" s="197">
        <f>PPCL_NG!S90+PPCL_Spot!S90+GT_NG!S90+GT_Spot!S90+Bawana_NG!S90+Bawana_RLNG!S90+Bawana_Spot!S90</f>
        <v>19.690911531873521</v>
      </c>
      <c r="M90" s="198">
        <f t="shared" si="9"/>
        <v>-9.1153187351977749E-4</v>
      </c>
      <c r="N90" s="197">
        <f>PPCL_NG!M90+PPCL_Spot!M90+GT_NG!M90+GT_Spot!M90+Bawana_NG!M90+Bawana_RLNG!M90+Bawana_Spot!M90</f>
        <v>58.71</v>
      </c>
      <c r="O90" s="197">
        <f>PPCL_NG!T90+PPCL_Spot!T90+GT_NG!T90+GT_Spot!T90+Bawana_NG!T90+Bawana_RLNG!T90+Bawana_Spot!T90</f>
        <v>58.712717929725464</v>
      </c>
      <c r="P90" s="198">
        <f t="shared" si="10"/>
        <v>-2.7179297254633639E-3</v>
      </c>
      <c r="Q90" s="198">
        <f t="shared" si="11"/>
        <v>-9.9999999999678124E-3</v>
      </c>
    </row>
    <row r="91" spans="1:17">
      <c r="A91" s="33" t="s">
        <v>133</v>
      </c>
      <c r="B91" s="197">
        <f>PPCL_NG!I91+PPCL_Spot!I91+GT_NG!I91+GT_Spot!I91+Bawana_NG!I91+Bawana_RLNG!I91+Bawana_Spot!I91</f>
        <v>84.02</v>
      </c>
      <c r="C91" s="197">
        <f>PPCL_NG!P91+PPCL_Spot!P91+GT_NG!P91+GT_Spot!P91+Bawana_NG!P91+Bawana_RLNG!P91+Bawana_Spot!P91</f>
        <v>84.02388963473912</v>
      </c>
      <c r="D91" s="198">
        <f t="shared" si="6"/>
        <v>-3.8896347391244035E-3</v>
      </c>
      <c r="E91" s="197">
        <f>PPCL_NG!J91+PPCL_Spot!J91+GT_NG!J91+GT_Spot!J91+Bawana_NG!J91+Bawana_RLNG!J91+Bawana_Spot!J91</f>
        <v>48.59</v>
      </c>
      <c r="F91" s="197">
        <f>PPCL_NG!Q91+PPCL_Spot!Q91+GT_NG!Q91+GT_Spot!Q91+Bawana_NG!Q91+Bawana_RLNG!Q91+Bawana_Spot!Q91</f>
        <v>48.592249432896622</v>
      </c>
      <c r="G91" s="198">
        <f t="shared" si="7"/>
        <v>-2.2494328966189414E-3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5.0002314707652413</v>
      </c>
      <c r="J91" s="198">
        <f t="shared" si="8"/>
        <v>-2.3147076524132615E-4</v>
      </c>
      <c r="K91" s="197">
        <f>PPCL_NG!L91+PPCL_Spot!L91+GT_NG!L91+GT_Spot!L91+Bawana_NG!L91+Bawana_RLNG!L91+Bawana_Spot!L91</f>
        <v>19.690000000000001</v>
      </c>
      <c r="L91" s="197">
        <f>PPCL_NG!S91+PPCL_Spot!S91+GT_NG!S91+GT_Spot!S91+Bawana_NG!S91+Bawana_RLNG!S91+Bawana_Spot!S91</f>
        <v>19.690911531873521</v>
      </c>
      <c r="M91" s="198">
        <f t="shared" si="9"/>
        <v>-9.1153187351977749E-4</v>
      </c>
      <c r="N91" s="197">
        <f>PPCL_NG!M91+PPCL_Spot!M91+GT_NG!M91+GT_Spot!M91+Bawana_NG!M91+Bawana_RLNG!M91+Bawana_Spot!M91</f>
        <v>58.71</v>
      </c>
      <c r="O91" s="197">
        <f>PPCL_NG!T91+PPCL_Spot!T91+GT_NG!T91+GT_Spot!T91+Bawana_NG!T91+Bawana_RLNG!T91+Bawana_Spot!T91</f>
        <v>58.712717929725464</v>
      </c>
      <c r="P91" s="198">
        <f t="shared" si="10"/>
        <v>-2.7179297254633639E-3</v>
      </c>
      <c r="Q91" s="198">
        <f t="shared" si="11"/>
        <v>-9.9999999999678124E-3</v>
      </c>
    </row>
    <row r="92" spans="1:17">
      <c r="A92" s="33" t="s">
        <v>134</v>
      </c>
      <c r="B92" s="197">
        <f>PPCL_NG!I92+PPCL_Spot!I92+GT_NG!I92+GT_Spot!I92+Bawana_NG!I92+Bawana_RLNG!I92+Bawana_Spot!I92</f>
        <v>84.02</v>
      </c>
      <c r="C92" s="197">
        <f>PPCL_NG!P92+PPCL_Spot!P92+GT_NG!P92+GT_Spot!P92+Bawana_NG!P92+Bawana_RLNG!P92+Bawana_Spot!P92</f>
        <v>84.02388963473912</v>
      </c>
      <c r="D92" s="198">
        <f t="shared" si="6"/>
        <v>-3.8896347391244035E-3</v>
      </c>
      <c r="E92" s="197">
        <f>PPCL_NG!J92+PPCL_Spot!J92+GT_NG!J92+GT_Spot!J92+Bawana_NG!J92+Bawana_RLNG!J92+Bawana_Spot!J92</f>
        <v>48.59</v>
      </c>
      <c r="F92" s="197">
        <f>PPCL_NG!Q92+PPCL_Spot!Q92+GT_NG!Q92+GT_Spot!Q92+Bawana_NG!Q92+Bawana_RLNG!Q92+Bawana_Spot!Q92</f>
        <v>48.592249432896622</v>
      </c>
      <c r="G92" s="198">
        <f t="shared" si="7"/>
        <v>-2.2494328966189414E-3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5.0002314707652413</v>
      </c>
      <c r="J92" s="198">
        <f t="shared" si="8"/>
        <v>-2.3147076524132615E-4</v>
      </c>
      <c r="K92" s="197">
        <f>PPCL_NG!L92+PPCL_Spot!L92+GT_NG!L92+GT_Spot!L92+Bawana_NG!L92+Bawana_RLNG!L92+Bawana_Spot!L92</f>
        <v>19.690000000000001</v>
      </c>
      <c r="L92" s="197">
        <f>PPCL_NG!S92+PPCL_Spot!S92+GT_NG!S92+GT_Spot!S92+Bawana_NG!S92+Bawana_RLNG!S92+Bawana_Spot!S92</f>
        <v>19.690911531873521</v>
      </c>
      <c r="M92" s="198">
        <f t="shared" si="9"/>
        <v>-9.1153187351977749E-4</v>
      </c>
      <c r="N92" s="197">
        <f>PPCL_NG!M92+PPCL_Spot!M92+GT_NG!M92+GT_Spot!M92+Bawana_NG!M92+Bawana_RLNG!M92+Bawana_Spot!M92</f>
        <v>58.71</v>
      </c>
      <c r="O92" s="197">
        <f>PPCL_NG!T92+PPCL_Spot!T92+GT_NG!T92+GT_Spot!T92+Bawana_NG!T92+Bawana_RLNG!T92+Bawana_Spot!T92</f>
        <v>58.712717929725464</v>
      </c>
      <c r="P92" s="198">
        <f t="shared" si="10"/>
        <v>-2.7179297254633639E-3</v>
      </c>
      <c r="Q92" s="198">
        <f t="shared" si="11"/>
        <v>-9.9999999999678124E-3</v>
      </c>
    </row>
    <row r="93" spans="1:17">
      <c r="A93" s="33" t="s">
        <v>135</v>
      </c>
      <c r="B93" s="197">
        <f>PPCL_NG!I93+PPCL_Spot!I93+GT_NG!I93+GT_Spot!I93+Bawana_NG!I93+Bawana_RLNG!I93+Bawana_Spot!I93</f>
        <v>84.02</v>
      </c>
      <c r="C93" s="197">
        <f>PPCL_NG!P93+PPCL_Spot!P93+GT_NG!P93+GT_Spot!P93+Bawana_NG!P93+Bawana_RLNG!P93+Bawana_Spot!P93</f>
        <v>84.02388963473912</v>
      </c>
      <c r="D93" s="198">
        <f t="shared" si="6"/>
        <v>-3.8896347391244035E-3</v>
      </c>
      <c r="E93" s="197">
        <f>PPCL_NG!J93+PPCL_Spot!J93+GT_NG!J93+GT_Spot!J93+Bawana_NG!J93+Bawana_RLNG!J93+Bawana_Spot!J93</f>
        <v>48.59</v>
      </c>
      <c r="F93" s="197">
        <f>PPCL_NG!Q93+PPCL_Spot!Q93+GT_NG!Q93+GT_Spot!Q93+Bawana_NG!Q93+Bawana_RLNG!Q93+Bawana_Spot!Q93</f>
        <v>48.592249432896622</v>
      </c>
      <c r="G93" s="198">
        <f t="shared" si="7"/>
        <v>-2.2494328966189414E-3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5.0002314707652413</v>
      </c>
      <c r="J93" s="198">
        <f t="shared" si="8"/>
        <v>-2.3147076524132615E-4</v>
      </c>
      <c r="K93" s="197">
        <f>PPCL_NG!L93+PPCL_Spot!L93+GT_NG!L93+GT_Spot!L93+Bawana_NG!L93+Bawana_RLNG!L93+Bawana_Spot!L93</f>
        <v>19.690000000000001</v>
      </c>
      <c r="L93" s="197">
        <f>PPCL_NG!S93+PPCL_Spot!S93+GT_NG!S93+GT_Spot!S93+Bawana_NG!S93+Bawana_RLNG!S93+Bawana_Spot!S93</f>
        <v>19.690911531873521</v>
      </c>
      <c r="M93" s="198">
        <f t="shared" si="9"/>
        <v>-9.1153187351977749E-4</v>
      </c>
      <c r="N93" s="197">
        <f>PPCL_NG!M93+PPCL_Spot!M93+GT_NG!M93+GT_Spot!M93+Bawana_NG!M93+Bawana_RLNG!M93+Bawana_Spot!M93</f>
        <v>58.71</v>
      </c>
      <c r="O93" s="197">
        <f>PPCL_NG!T93+PPCL_Spot!T93+GT_NG!T93+GT_Spot!T93+Bawana_NG!T93+Bawana_RLNG!T93+Bawana_Spot!T93</f>
        <v>58.712717929725464</v>
      </c>
      <c r="P93" s="198">
        <f t="shared" si="10"/>
        <v>-2.7179297254633639E-3</v>
      </c>
      <c r="Q93" s="198">
        <f t="shared" si="11"/>
        <v>-9.9999999999678124E-3</v>
      </c>
    </row>
    <row r="94" spans="1:17">
      <c r="A94" s="33" t="s">
        <v>136</v>
      </c>
      <c r="B94" s="197">
        <f>PPCL_NG!I94+PPCL_Spot!I94+GT_NG!I94+GT_Spot!I94+Bawana_NG!I94+Bawana_RLNG!I94+Bawana_Spot!I94</f>
        <v>84.02</v>
      </c>
      <c r="C94" s="197">
        <f>PPCL_NG!P94+PPCL_Spot!P94+GT_NG!P94+GT_Spot!P94+Bawana_NG!P94+Bawana_RLNG!P94+Bawana_Spot!P94</f>
        <v>84.02388963473912</v>
      </c>
      <c r="D94" s="198">
        <f t="shared" si="6"/>
        <v>-3.8896347391244035E-3</v>
      </c>
      <c r="E94" s="197">
        <f>PPCL_NG!J94+PPCL_Spot!J94+GT_NG!J94+GT_Spot!J94+Bawana_NG!J94+Bawana_RLNG!J94+Bawana_Spot!J94</f>
        <v>48.59</v>
      </c>
      <c r="F94" s="197">
        <f>PPCL_NG!Q94+PPCL_Spot!Q94+GT_NG!Q94+GT_Spot!Q94+Bawana_NG!Q94+Bawana_RLNG!Q94+Bawana_Spot!Q94</f>
        <v>48.592249432896622</v>
      </c>
      <c r="G94" s="198">
        <f t="shared" si="7"/>
        <v>-2.2494328966189414E-3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5.0002314707652413</v>
      </c>
      <c r="J94" s="198">
        <f t="shared" si="8"/>
        <v>-2.3147076524132615E-4</v>
      </c>
      <c r="K94" s="197">
        <f>PPCL_NG!L94+PPCL_Spot!L94+GT_NG!L94+GT_Spot!L94+Bawana_NG!L94+Bawana_RLNG!L94+Bawana_Spot!L94</f>
        <v>19.690000000000001</v>
      </c>
      <c r="L94" s="197">
        <f>PPCL_NG!S94+PPCL_Spot!S94+GT_NG!S94+GT_Spot!S94+Bawana_NG!S94+Bawana_RLNG!S94+Bawana_Spot!S94</f>
        <v>19.690911531873521</v>
      </c>
      <c r="M94" s="198">
        <f t="shared" si="9"/>
        <v>-9.1153187351977749E-4</v>
      </c>
      <c r="N94" s="197">
        <f>PPCL_NG!M94+PPCL_Spot!M94+GT_NG!M94+GT_Spot!M94+Bawana_NG!M94+Bawana_RLNG!M94+Bawana_Spot!M94</f>
        <v>58.71</v>
      </c>
      <c r="O94" s="197">
        <f>PPCL_NG!T94+PPCL_Spot!T94+GT_NG!T94+GT_Spot!T94+Bawana_NG!T94+Bawana_RLNG!T94+Bawana_Spot!T94</f>
        <v>58.712717929725464</v>
      </c>
      <c r="P94" s="198">
        <f t="shared" si="10"/>
        <v>-2.7179297254633639E-3</v>
      </c>
      <c r="Q94" s="198">
        <f t="shared" si="11"/>
        <v>-9.9999999999678124E-3</v>
      </c>
    </row>
    <row r="95" spans="1:17">
      <c r="A95" s="33" t="s">
        <v>137</v>
      </c>
      <c r="B95" s="197">
        <f>PPCL_NG!I95+PPCL_Spot!I95+GT_NG!I95+GT_Spot!I95+Bawana_NG!I95+Bawana_RLNG!I95+Bawana_Spot!I95</f>
        <v>84.02</v>
      </c>
      <c r="C95" s="197">
        <f>PPCL_NG!P95+PPCL_Spot!P95+GT_NG!P95+GT_Spot!P95+Bawana_NG!P95+Bawana_RLNG!P95+Bawana_Spot!P95</f>
        <v>84.02388963473912</v>
      </c>
      <c r="D95" s="198">
        <f t="shared" si="6"/>
        <v>-3.8896347391244035E-3</v>
      </c>
      <c r="E95" s="197">
        <f>PPCL_NG!J95+PPCL_Spot!J95+GT_NG!J95+GT_Spot!J95+Bawana_NG!J95+Bawana_RLNG!J95+Bawana_Spot!J95</f>
        <v>48.59</v>
      </c>
      <c r="F95" s="197">
        <f>PPCL_NG!Q95+PPCL_Spot!Q95+GT_NG!Q95+GT_Spot!Q95+Bawana_NG!Q95+Bawana_RLNG!Q95+Bawana_Spot!Q95</f>
        <v>48.592249432896622</v>
      </c>
      <c r="G95" s="198">
        <f t="shared" si="7"/>
        <v>-2.2494328966189414E-3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5.0002314707652413</v>
      </c>
      <c r="J95" s="198">
        <f t="shared" si="8"/>
        <v>-2.3147076524132615E-4</v>
      </c>
      <c r="K95" s="197">
        <f>PPCL_NG!L95+PPCL_Spot!L95+GT_NG!L95+GT_Spot!L95+Bawana_NG!L95+Bawana_RLNG!L95+Bawana_Spot!L95</f>
        <v>19.690000000000001</v>
      </c>
      <c r="L95" s="197">
        <f>PPCL_NG!S95+PPCL_Spot!S95+GT_NG!S95+GT_Spot!S95+Bawana_NG!S95+Bawana_RLNG!S95+Bawana_Spot!S95</f>
        <v>19.690911531873521</v>
      </c>
      <c r="M95" s="198">
        <f t="shared" si="9"/>
        <v>-9.1153187351977749E-4</v>
      </c>
      <c r="N95" s="197">
        <f>PPCL_NG!M95+PPCL_Spot!M95+GT_NG!M95+GT_Spot!M95+Bawana_NG!M95+Bawana_RLNG!M95+Bawana_Spot!M95</f>
        <v>58.71</v>
      </c>
      <c r="O95" s="197">
        <f>PPCL_NG!T95+PPCL_Spot!T95+GT_NG!T95+GT_Spot!T95+Bawana_NG!T95+Bawana_RLNG!T95+Bawana_Spot!T95</f>
        <v>58.712717929725464</v>
      </c>
      <c r="P95" s="198">
        <f t="shared" si="10"/>
        <v>-2.7179297254633639E-3</v>
      </c>
      <c r="Q95" s="198">
        <f t="shared" si="11"/>
        <v>-9.9999999999678124E-3</v>
      </c>
    </row>
    <row r="96" spans="1:17">
      <c r="A96" s="33" t="s">
        <v>138</v>
      </c>
      <c r="B96" s="197">
        <f>PPCL_NG!I96+PPCL_Spot!I96+GT_NG!I96+GT_Spot!I96+Bawana_NG!I96+Bawana_RLNG!I96+Bawana_Spot!I96</f>
        <v>84.02</v>
      </c>
      <c r="C96" s="197">
        <f>PPCL_NG!P96+PPCL_Spot!P96+GT_NG!P96+GT_Spot!P96+Bawana_NG!P96+Bawana_RLNG!P96+Bawana_Spot!P96</f>
        <v>84.02388963473912</v>
      </c>
      <c r="D96" s="198">
        <f t="shared" si="6"/>
        <v>-3.8896347391244035E-3</v>
      </c>
      <c r="E96" s="197">
        <f>PPCL_NG!J96+PPCL_Spot!J96+GT_NG!J96+GT_Spot!J96+Bawana_NG!J96+Bawana_RLNG!J96+Bawana_Spot!J96</f>
        <v>48.59</v>
      </c>
      <c r="F96" s="197">
        <f>PPCL_NG!Q96+PPCL_Spot!Q96+GT_NG!Q96+GT_Spot!Q96+Bawana_NG!Q96+Bawana_RLNG!Q96+Bawana_Spot!Q96</f>
        <v>48.592249432896622</v>
      </c>
      <c r="G96" s="198">
        <f t="shared" si="7"/>
        <v>-2.2494328966189414E-3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5.0002314707652413</v>
      </c>
      <c r="J96" s="198">
        <f t="shared" si="8"/>
        <v>-2.3147076524132615E-4</v>
      </c>
      <c r="K96" s="197">
        <f>PPCL_NG!L96+PPCL_Spot!L96+GT_NG!L96+GT_Spot!L96+Bawana_NG!L96+Bawana_RLNG!L96+Bawana_Spot!L96</f>
        <v>19.690000000000001</v>
      </c>
      <c r="L96" s="197">
        <f>PPCL_NG!S96+PPCL_Spot!S96+GT_NG!S96+GT_Spot!S96+Bawana_NG!S96+Bawana_RLNG!S96+Bawana_Spot!S96</f>
        <v>19.690911531873521</v>
      </c>
      <c r="M96" s="198">
        <f t="shared" si="9"/>
        <v>-9.1153187351977749E-4</v>
      </c>
      <c r="N96" s="197">
        <f>PPCL_NG!M96+PPCL_Spot!M96+GT_NG!M96+GT_Spot!M96+Bawana_NG!M96+Bawana_RLNG!M96+Bawana_Spot!M96</f>
        <v>58.71</v>
      </c>
      <c r="O96" s="197">
        <f>PPCL_NG!T96+PPCL_Spot!T96+GT_NG!T96+GT_Spot!T96+Bawana_NG!T96+Bawana_RLNG!T96+Bawana_Spot!T96</f>
        <v>58.712717929725464</v>
      </c>
      <c r="P96" s="198">
        <f t="shared" si="10"/>
        <v>-2.7179297254633639E-3</v>
      </c>
      <c r="Q96" s="198">
        <f t="shared" si="11"/>
        <v>-9.9999999999678124E-3</v>
      </c>
    </row>
    <row r="97" spans="1:17">
      <c r="A97" s="33" t="s">
        <v>139</v>
      </c>
      <c r="B97" s="197">
        <f>PPCL_NG!I97+PPCL_Spot!I97+GT_NG!I97+GT_Spot!I97+Bawana_NG!I97+Bawana_RLNG!I97+Bawana_Spot!I97</f>
        <v>84.02</v>
      </c>
      <c r="C97" s="197">
        <f>PPCL_NG!P97+PPCL_Spot!P97+GT_NG!P97+GT_Spot!P97+Bawana_NG!P97+Bawana_RLNG!P97+Bawana_Spot!P97</f>
        <v>84.02388963473912</v>
      </c>
      <c r="D97" s="198">
        <f t="shared" si="6"/>
        <v>-3.8896347391244035E-3</v>
      </c>
      <c r="E97" s="197">
        <f>PPCL_NG!J97+PPCL_Spot!J97+GT_NG!J97+GT_Spot!J97+Bawana_NG!J97+Bawana_RLNG!J97+Bawana_Spot!J97</f>
        <v>48.59</v>
      </c>
      <c r="F97" s="197">
        <f>PPCL_NG!Q97+PPCL_Spot!Q97+GT_NG!Q97+GT_Spot!Q97+Bawana_NG!Q97+Bawana_RLNG!Q97+Bawana_Spot!Q97</f>
        <v>48.592249432896622</v>
      </c>
      <c r="G97" s="198">
        <f t="shared" si="7"/>
        <v>-2.2494328966189414E-3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5.0002314707652413</v>
      </c>
      <c r="J97" s="198">
        <f t="shared" si="8"/>
        <v>-2.3147076524132615E-4</v>
      </c>
      <c r="K97" s="197">
        <f>PPCL_NG!L97+PPCL_Spot!L97+GT_NG!L97+GT_Spot!L97+Bawana_NG!L97+Bawana_RLNG!L97+Bawana_Spot!L97</f>
        <v>19.690000000000001</v>
      </c>
      <c r="L97" s="197">
        <f>PPCL_NG!S97+PPCL_Spot!S97+GT_NG!S97+GT_Spot!S97+Bawana_NG!S97+Bawana_RLNG!S97+Bawana_Spot!S97</f>
        <v>19.690911531873521</v>
      </c>
      <c r="M97" s="198">
        <f t="shared" si="9"/>
        <v>-9.1153187351977749E-4</v>
      </c>
      <c r="N97" s="197">
        <f>PPCL_NG!M97+PPCL_Spot!M97+GT_NG!M97+GT_Spot!M97+Bawana_NG!M97+Bawana_RLNG!M97+Bawana_Spot!M97</f>
        <v>58.71</v>
      </c>
      <c r="O97" s="197">
        <f>PPCL_NG!T97+PPCL_Spot!T97+GT_NG!T97+GT_Spot!T97+Bawana_NG!T97+Bawana_RLNG!T97+Bawana_Spot!T97</f>
        <v>58.712717929725464</v>
      </c>
      <c r="P97" s="198">
        <f t="shared" si="10"/>
        <v>-2.7179297254633639E-3</v>
      </c>
      <c r="Q97" s="198">
        <f t="shared" si="11"/>
        <v>-9.9999999999678124E-3</v>
      </c>
    </row>
    <row r="98" spans="1:17">
      <c r="A98" s="33" t="s">
        <v>140</v>
      </c>
      <c r="B98" s="197">
        <f>PPCL_NG!I98+PPCL_Spot!I98+GT_NG!I98+GT_Spot!I98+Bawana_NG!I98+Bawana_RLNG!I98+Bawana_Spot!I98</f>
        <v>84.02</v>
      </c>
      <c r="C98" s="197">
        <f>PPCL_NG!P98+PPCL_Spot!P98+GT_NG!P98+GT_Spot!P98+Bawana_NG!P98+Bawana_RLNG!P98+Bawana_Spot!P98</f>
        <v>84.02388963473912</v>
      </c>
      <c r="D98" s="198">
        <f t="shared" si="6"/>
        <v>-3.8896347391244035E-3</v>
      </c>
      <c r="E98" s="197">
        <f>PPCL_NG!J98+PPCL_Spot!J98+GT_NG!J98+GT_Spot!J98+Bawana_NG!J98+Bawana_RLNG!J98+Bawana_Spot!J98</f>
        <v>48.59</v>
      </c>
      <c r="F98" s="197">
        <f>PPCL_NG!Q98+PPCL_Spot!Q98+GT_NG!Q98+GT_Spot!Q98+Bawana_NG!Q98+Bawana_RLNG!Q98+Bawana_Spot!Q98</f>
        <v>48.592249432896622</v>
      </c>
      <c r="G98" s="198">
        <f t="shared" si="7"/>
        <v>-2.2494328966189414E-3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5.0002314707652413</v>
      </c>
      <c r="J98" s="198">
        <f t="shared" si="8"/>
        <v>-2.3147076524132615E-4</v>
      </c>
      <c r="K98" s="197">
        <f>PPCL_NG!L98+PPCL_Spot!L98+GT_NG!L98+GT_Spot!L98+Bawana_NG!L98+Bawana_RLNG!L98+Bawana_Spot!L98</f>
        <v>19.690000000000001</v>
      </c>
      <c r="L98" s="197">
        <f>PPCL_NG!S98+PPCL_Spot!S98+GT_NG!S98+GT_Spot!S98+Bawana_NG!S98+Bawana_RLNG!S98+Bawana_Spot!S98</f>
        <v>19.690911531873521</v>
      </c>
      <c r="M98" s="198">
        <f t="shared" si="9"/>
        <v>-9.1153187351977749E-4</v>
      </c>
      <c r="N98" s="197">
        <f>PPCL_NG!M98+PPCL_Spot!M98+GT_NG!M98+GT_Spot!M98+Bawana_NG!M98+Bawana_RLNG!M98+Bawana_Spot!M98</f>
        <v>58.71</v>
      </c>
      <c r="O98" s="197">
        <f>PPCL_NG!T98+PPCL_Spot!T98+GT_NG!T98+GT_Spot!T98+Bawana_NG!T98+Bawana_RLNG!T98+Bawana_Spot!T98</f>
        <v>58.712717929725464</v>
      </c>
      <c r="P98" s="198">
        <f t="shared" si="10"/>
        <v>-2.7179297254633639E-3</v>
      </c>
      <c r="Q98" s="198">
        <f t="shared" si="11"/>
        <v>-9.9999999999678124E-3</v>
      </c>
    </row>
    <row r="99" spans="1:17">
      <c r="A99" s="33" t="s">
        <v>324</v>
      </c>
      <c r="B99" s="197">
        <f>PPCL_NG!I99+PPCL_Spot!I99+GT_NG!I99+GT_Spot!I99+Bawana_NG!I99+Bawana_RLNG!I99+Bawana_Spot!I99</f>
        <v>1.9994500000000035</v>
      </c>
      <c r="C99" s="197">
        <f>PPCL_NG!P99+PPCL_Spot!P99+GT_NG!P99+GT_Spot!P99+Bawana_NG!P99+Bawana_RLNG!P99+Bawana_Spot!P99</f>
        <v>1.9995355618016246</v>
      </c>
      <c r="D99" s="198">
        <f t="shared" si="6"/>
        <v>-8.5561801621114597E-5</v>
      </c>
      <c r="E99" s="197">
        <f>PPCL_NG!J99+PPCL_Spot!J99+GT_NG!J99+GT_Spot!J99+Bawana_NG!J99+Bawana_RLNG!J99+Bawana_Spot!J99</f>
        <v>1.1562700000000012</v>
      </c>
      <c r="F99" s="197">
        <f>PPCL_NG!Q99+PPCL_Spot!Q99+GT_NG!Q99+GT_Spot!Q99+Bawana_NG!Q99+Bawana_RLNG!Q99+Bawana_Spot!Q99</f>
        <v>1.1563194801380396</v>
      </c>
      <c r="G99" s="198">
        <f t="shared" si="7"/>
        <v>-4.9480138038404675E-5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0.12000511664501891</v>
      </c>
      <c r="J99" s="198">
        <f t="shared" si="8"/>
        <v>-5.1166450189127355E-6</v>
      </c>
      <c r="K99" s="197">
        <f>PPCL_NG!L99+PPCL_Spot!L99+GT_NG!L99+GT_Spot!L99+Bawana_NG!L99+Bawana_RLNG!L99+Bawana_Spot!L99</f>
        <v>0.46913000000000044</v>
      </c>
      <c r="L99" s="197">
        <f>PPCL_NG!S99+PPCL_Spot!S99+GT_NG!S99+GT_Spot!S99+Bawana_NG!S99+Bawana_RLNG!S99+Bawana_Spot!S99</f>
        <v>0.4691500524534396</v>
      </c>
      <c r="M99" s="198">
        <f t="shared" si="9"/>
        <v>-2.0052453439167728E-5</v>
      </c>
      <c r="N99" s="197">
        <f>PPCL_NG!M99+PPCL_Spot!M99+GT_NG!M99+GT_Spot!M99+Bawana_NG!M99+Bawana_RLNG!M99+Bawana_Spot!M99</f>
        <v>1.3971699999999994</v>
      </c>
      <c r="O99" s="197">
        <f>PPCL_NG!T99+PPCL_Spot!T99+GT_NG!T99+GT_Spot!T99+Bawana_NG!T99+Bawana_RLNG!T99+Bawana_Spot!T99</f>
        <v>1.3972297889618772</v>
      </c>
      <c r="P99" s="198">
        <f t="shared" si="10"/>
        <v>-5.9788961877860203E-5</v>
      </c>
      <c r="Q99" s="198">
        <f t="shared" si="11"/>
        <v>-2.1999999999545994E-4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45355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45355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45355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2024-03-21T07:40:03Z</dcterms:modified>
</cp:coreProperties>
</file>